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86" activeTab="1"/>
  </bookViews>
  <sheets>
    <sheet name="PERFORMANS HEDEFİ TABLOSU" sheetId="2" r:id="rId1"/>
    <sheet name="FAALİYET MALİYETLERİ TABLOSU" sheetId="30" r:id="rId2"/>
    <sheet name="İDARE PERFORMANS TABLOSU" sheetId="29" r:id="rId3"/>
    <sheet name="TOPLAM KAYNAK İHTİYACI TABLOSU" sheetId="27" r:id="rId4"/>
  </sheets>
  <calcPr calcId="124519"/>
</workbook>
</file>

<file path=xl/calcChain.xml><?xml version="1.0" encoding="utf-8"?>
<calcChain xmlns="http://schemas.openxmlformats.org/spreadsheetml/2006/main">
  <c r="D33" i="2"/>
  <c r="I15" i="27"/>
  <c r="I13"/>
  <c r="I11"/>
  <c r="I10"/>
  <c r="I9"/>
  <c r="F32" i="2"/>
  <c r="F30"/>
  <c r="F27"/>
  <c r="F28"/>
  <c r="F26"/>
  <c r="C47" i="30"/>
  <c r="H27" i="29"/>
  <c r="D27"/>
  <c r="E35" i="30"/>
  <c r="F33" i="2" l="1"/>
  <c r="C51" i="30"/>
  <c r="C52" l="1"/>
  <c r="H20" i="27"/>
  <c r="G20"/>
  <c r="F20"/>
  <c r="I19"/>
  <c r="I18"/>
  <c r="I17"/>
  <c r="I16"/>
  <c r="H16"/>
  <c r="H21" s="1"/>
  <c r="G16"/>
  <c r="G21" s="1"/>
  <c r="F16"/>
  <c r="H30" i="29"/>
  <c r="D30"/>
  <c r="F21" i="27" l="1"/>
  <c r="I20"/>
  <c r="I21"/>
  <c r="E33" i="2"/>
</calcChain>
</file>

<file path=xl/sharedStrings.xml><?xml version="1.0" encoding="utf-8"?>
<sst xmlns="http://schemas.openxmlformats.org/spreadsheetml/2006/main" count="232" uniqueCount="140">
  <si>
    <t>Performans Hedefi</t>
  </si>
  <si>
    <t>Performans Göstergeleri</t>
  </si>
  <si>
    <t>Toplam</t>
  </si>
  <si>
    <t xml:space="preserve">Genel Toplam </t>
  </si>
  <si>
    <t>Toplam Kaynak İhtiyacı</t>
  </si>
  <si>
    <t>Mal ve Hizmet Alım Giderleri</t>
  </si>
  <si>
    <t>Faiz Giderleri</t>
  </si>
  <si>
    <t>Cari Transferler</t>
  </si>
  <si>
    <t>Sermaye Giderleri</t>
  </si>
  <si>
    <t>Sermaye Transferleri</t>
  </si>
  <si>
    <t>03</t>
  </si>
  <si>
    <t>04</t>
  </si>
  <si>
    <t>05</t>
  </si>
  <si>
    <t>06</t>
  </si>
  <si>
    <t>07</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</si>
  <si>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</si>
  <si>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</si>
  <si>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</si>
  <si>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</si>
  <si>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</si>
  <si>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</si>
  <si>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</si>
  <si>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</si>
  <si>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</si>
  <si>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</si>
  <si>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</si>
  <si>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</si>
  <si>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</si>
  <si>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</si>
  <si>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</si>
  <si>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</si>
  <si>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Sorumlu Harcama Birimi veya Birimleri </t>
  </si>
  <si>
    <t xml:space="preserve">Performans 
Hedefi </t>
  </si>
  <si>
    <t>TL</t>
  </si>
  <si>
    <t>Bütçe Kaynak İhtiyacı</t>
  </si>
  <si>
    <t>09</t>
  </si>
  <si>
    <t>Yedek Ödenek</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</si>
  <si>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</si>
  <si>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</si>
  <si>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</si>
  <si>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</si>
  <si>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</si>
  <si>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</si>
  <si>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</si>
  <si>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</si>
  <si>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</si>
  <si>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</si>
  <si>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</si>
  <si>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GENEL SEKRETERLİK</t>
  </si>
  <si>
    <t>Yedek Ödenekler</t>
  </si>
  <si>
    <t>04 Faiz Giderleri</t>
  </si>
  <si>
    <t>05 Cari Transferler</t>
  </si>
  <si>
    <t xml:space="preserve">07 Sermaya Transferleri </t>
  </si>
  <si>
    <t xml:space="preserve">09 Yedek Ödenekler </t>
  </si>
  <si>
    <t xml:space="preserve">Yedek Ödekler </t>
  </si>
  <si>
    <t>Diğer Dış Borç Faiz Giderleri</t>
  </si>
  <si>
    <t>Yurtiçi Geçici Görev Yollukları</t>
  </si>
  <si>
    <t>Mahkeme Harç ve Giderleri</t>
  </si>
  <si>
    <t>İlan Giderleri</t>
  </si>
  <si>
    <t>Mahalli İdare Birliklerine</t>
  </si>
  <si>
    <t>Vilayetler Hizmet Birliği</t>
  </si>
  <si>
    <t>AÇIKLAMALAR</t>
  </si>
  <si>
    <t>100</t>
  </si>
  <si>
    <t>Derneklere Yardım</t>
  </si>
  <si>
    <t>(t-1) 2015</t>
  </si>
  <si>
    <t>(t) 2016</t>
  </si>
  <si>
    <t>(t+1) 2017</t>
  </si>
  <si>
    <t>1</t>
  </si>
  <si>
    <t>2</t>
  </si>
  <si>
    <t>3</t>
  </si>
  <si>
    <t>4</t>
  </si>
  <si>
    <t>03
MAL VE HİZMET
ALIM GİDERLERİ</t>
  </si>
  <si>
    <t>5</t>
  </si>
  <si>
    <t>6</t>
  </si>
  <si>
    <t>7</t>
  </si>
  <si>
    <t>04 
FAİZ GİDERLERİ</t>
  </si>
  <si>
    <t>05
CARİ TRANSFERLER</t>
  </si>
  <si>
    <t>09 
YEDEK ÖDENEKLER</t>
  </si>
  <si>
    <t>Diğer Yedek Ödenekler</t>
  </si>
  <si>
    <t>Mahkeme Harç Giderleri</t>
  </si>
  <si>
    <t>Diğer Vergi, Resim ve Harçlar ve Benzeri Giderler</t>
  </si>
  <si>
    <t>Köy Altyapıları Mal ve Hizmet Aalımları</t>
  </si>
  <si>
    <t>07
SERMAYE
TRANSFERLERİ</t>
  </si>
  <si>
    <t>Köylere Yardım (Kapatılan Belediyeler)</t>
  </si>
  <si>
    <t>Orta Anadolu Kalkınma Bir.</t>
  </si>
  <si>
    <t>Orta Anadolu Kalkınma Aj.</t>
  </si>
  <si>
    <t>Yibitaş Kraft Torba Fab. Serm. İşt. Payı</t>
  </si>
  <si>
    <t>Organize Sanayiine İşt. Payı</t>
  </si>
  <si>
    <t>Küçük ve Orta Ölçekli San. Geliştirme Payı</t>
  </si>
  <si>
    <t>01</t>
  </si>
  <si>
    <t>02</t>
  </si>
  <si>
    <t>Personel Giderleri</t>
  </si>
  <si>
    <t>SGK Devlet Primi Giderleri</t>
  </si>
  <si>
    <t xml:space="preserve">Kaynak İhtiyacı (t+1) 2017 </t>
  </si>
  <si>
    <t>Performans Hedefleri Maliyetleri Toplamı</t>
  </si>
  <si>
    <t>Valiliklerin AB Sürecine Katılımının Desteklenmesi Projesi</t>
  </si>
  <si>
    <r>
      <rPr>
        <b/>
        <sz val="12"/>
        <rFont val="Times New Roman"/>
        <family val="1"/>
        <charset val="162"/>
      </rPr>
      <t>Açıklama:</t>
    </r>
    <r>
      <rPr>
        <sz val="12"/>
        <rFont val="Times New Roman"/>
        <family val="1"/>
        <charset val="162"/>
      </rPr>
      <t xml:space="preserve"> 
Yürütülen hizmetlerin yolluk giderleri için; yurtiçi geçici görev yollukları, mahkeme harç ve giderleri, diğer vergi, resim, ve harçlar v.b. Giderler gibi giderler yer almaktadır.</t>
    </r>
  </si>
  <si>
    <r>
      <rPr>
        <b/>
        <sz val="12"/>
        <rFont val="Times New Roman"/>
        <family val="1"/>
        <charset val="162"/>
      </rPr>
      <t>Açıklama:</t>
    </r>
    <r>
      <rPr>
        <sz val="12"/>
        <rFont val="Times New Roman"/>
        <family val="1"/>
        <charset val="162"/>
      </rPr>
      <t xml:space="preserve"> 
Borçlanmaya ilişkin, İller Bankası veya diğer bankalardan alınan kredilerin Faiz Giderleri yer almaktadır.</t>
    </r>
  </si>
  <si>
    <r>
      <rPr>
        <b/>
        <sz val="12"/>
        <rFont val="Times New Roman"/>
        <family val="1"/>
        <charset val="162"/>
      </rPr>
      <t>Açıklama:</t>
    </r>
    <r>
      <rPr>
        <sz val="12"/>
        <rFont val="Times New Roman"/>
        <family val="1"/>
        <charset val="162"/>
      </rPr>
      <t xml:space="preserve"> 
Mahalli İdare Birlikleri, Derneklere Yardım gibi kuruluşlar ile Köylere Yardım için ayrılan ödenekler yer almaktadır.</t>
    </r>
  </si>
  <si>
    <r>
      <rPr>
        <b/>
        <sz val="12"/>
        <rFont val="Times New Roman"/>
        <family val="1"/>
        <charset val="162"/>
      </rPr>
      <t>Açıklama:</t>
    </r>
    <r>
      <rPr>
        <sz val="12"/>
        <rFont val="Times New Roman"/>
        <family val="1"/>
        <charset val="162"/>
      </rPr>
      <t xml:space="preserve"> 
Vilayetler Hizmet Birliği, Orta Anadolu Kalkınma Birliği, Orta Anadolu Kalkınma Ajansı ve sermayesine ortak olduğumuz iştirak payları yer almaktadır.</t>
    </r>
  </si>
  <si>
    <r>
      <rPr>
        <b/>
        <sz val="12"/>
        <rFont val="Times New Roman"/>
        <family val="1"/>
        <charset val="162"/>
      </rPr>
      <t>Açıklama:</t>
    </r>
    <r>
      <rPr>
        <sz val="12"/>
        <rFont val="Times New Roman"/>
        <family val="1"/>
        <charset val="162"/>
      </rPr>
      <t xml:space="preserve"> 
Bütçede öngörülmeyen hizmetlerin karşılığı olmak üzere veya yıl içi gelişmeler neticesinde yapılan tahminlerde sapmalar olması ihtimaline karşılık hizmetler aksatmamak amacıyla ihtiyat olarak ayrılan Yedek Ödenek ve Özellikli Giderleri Karşılama ödeneği yer almaktadır.</t>
    </r>
  </si>
  <si>
    <t>Bütçe Dışı 
Kaynak</t>
  </si>
  <si>
    <t xml:space="preserve">GENEL SEKRETERLİK </t>
  </si>
  <si>
    <t xml:space="preserve"> </t>
  </si>
  <si>
    <t>TOPLAM KAYNAK İHTİYACI TABLOSU</t>
  </si>
  <si>
    <t>Diğer İdarelere 
Transfer Edilecek Kaynaklar Toplamı</t>
  </si>
  <si>
    <t>Genel Yönetim 
Giderleri  Toplamı</t>
  </si>
  <si>
    <t>08</t>
  </si>
  <si>
    <t>Borç Verme</t>
  </si>
  <si>
    <t>Birim Müdürleri ve İlçe Özel İdare Müdürleri arasındaki koordinasyonu, işlerinin etkinlik ve verimlilik ilkelerine göre yürütülmesini sağlamak ve bu amaçla bağlı birimleri denetlemek. Tüm iş ve işlemlerin düzenli bir şekilde yürütülmesini sağlamak.</t>
  </si>
  <si>
    <t>5302 sayılı İl Özel İdaresi Kanununun 32 ve 35 inci maddeleri gereği, İl Özel İdaresi hizmetlerini Vali adına ve onun emirleri yönünde, mevzuat hükümlerine, İl Genel Meclisi ve İl Encümeni kararlarına, İl Özel İdaresinin amaç ve politikalarına, stratejik plan ve yıllık çalışma programına göre düzenlemek ve yürütmek. Bu amaçla İl Özel İdaresi kuruluşlarına gereken emirleri vermek ve bunların uygulanmasını gözetmek ve sağlamak.</t>
  </si>
  <si>
    <t>Genel Sekreter Yardımcıları ile Genel Sekreterlik hizmetlerini “İmza Yetki Yönergesi” ve iş bölümü çerçevesinde Genel Sekreter’in emirleri yönünde mevzuat hükümlerine uygun olarak düzenleyip, yürütülmesini sağlamak.</t>
  </si>
  <si>
    <r>
      <t xml:space="preserve">Açıklamalar:
</t>
    </r>
    <r>
      <rPr>
        <sz val="12"/>
        <rFont val="Times New Roman"/>
        <family val="1"/>
        <charset val="162"/>
      </rPr>
      <t>Genel Sekreterin yetki devri ile, Genel Sekreter Yardımcıları mevzuatı gereğince hazırlanan harcama evraklarını imzalayacaklardır.</t>
    </r>
  </si>
  <si>
    <t>Genel Kamu Hizmetleri</t>
  </si>
  <si>
    <t xml:space="preserve">Açıklamalar: Mal ve Hizmet Alım Giderleri
</t>
  </si>
  <si>
    <t>GENEL TOPLAM</t>
  </si>
  <si>
    <t>Faaliyet Adı - 1 -</t>
  </si>
  <si>
    <t>Faaliyet Adı - 2 -</t>
  </si>
  <si>
    <t>Faaliyet Adı - 3 -</t>
  </si>
  <si>
    <t>Faaliyet Adı - 4 -</t>
  </si>
  <si>
    <t>Faaliyet Adı - 5 -</t>
  </si>
  <si>
    <t xml:space="preserve">Açıklamalar: Cari Transferler
</t>
  </si>
  <si>
    <t>Köy Alt Yapıları Mal ve Hizmet Alımları</t>
  </si>
  <si>
    <t xml:space="preserve">Açıklamalar: Sermaye Transferleri
</t>
  </si>
  <si>
    <t>Köylere Yardım (Kapatılan Belde Belediyeleri)</t>
  </si>
  <si>
    <t>Orta Anadaolu Kalkınma Birliği</t>
  </si>
  <si>
    <t>Orta Anadaolu Kalkınma Ajansı</t>
  </si>
  <si>
    <t>Yozgat Otelcilik Şirketi Sermayesine İştirak Payı</t>
  </si>
  <si>
    <t>Yibitaş Kraft Torba Fabrikası Sermayesine İştirak Payı</t>
  </si>
  <si>
    <t>Organize Sanayiine İştirak Payı</t>
  </si>
  <si>
    <t>Küçük ve Orta Ölçekli Sanayi Gelitirme Payı</t>
  </si>
  <si>
    <t xml:space="preserve">Açıklamalar: Yedek Ödenekler
</t>
  </si>
  <si>
    <t>Özellikli Giderleri Karşılama Ödeneği</t>
  </si>
  <si>
    <t>8</t>
  </si>
  <si>
    <t>Valiliklerin AB Sürecine Katılım Destek Projesi</t>
  </si>
  <si>
    <t xml:space="preserve">Açıklamalar: Faiz Giderleri 
</t>
  </si>
  <si>
    <t>88 ~ Yozgat İl Özel İdaresi 2017 Yılı Performans Programı</t>
  </si>
  <si>
    <t>89 ~ Yozgat İl Özel İdaresi 2017 Yılı Performans Programı</t>
  </si>
  <si>
    <t>90 ~ Yozgat İl Özel İdaresi 2017 Yılı Performans Programı</t>
  </si>
  <si>
    <t>91 ~ Yozgat İl Özel İdaresi 2017 Yılı Performans Programı</t>
  </si>
</sst>
</file>

<file path=xl/styles.xml><?xml version="1.0" encoding="utf-8"?>
<styleSheet xmlns="http://schemas.openxmlformats.org/spreadsheetml/2006/main">
  <fonts count="21">
    <font>
      <sz val="12"/>
      <name val="Times New Roman"/>
      <charset val="162"/>
    </font>
    <font>
      <sz val="8"/>
      <name val="Times New Roman"/>
      <family val="1"/>
      <charset val="162"/>
    </font>
    <font>
      <b/>
      <sz val="12"/>
      <name val="Times New Roman"/>
      <family val="1"/>
      <charset val="162"/>
    </font>
    <font>
      <sz val="12"/>
      <name val="Times New Roman"/>
      <family val="1"/>
      <charset val="162"/>
    </font>
    <font>
      <b/>
      <sz val="10"/>
      <name val="Times New Roman"/>
      <family val="1"/>
      <charset val="162"/>
    </font>
    <font>
      <b/>
      <sz val="11"/>
      <name val="Times New Roman"/>
      <family val="1"/>
      <charset val="162"/>
    </font>
    <font>
      <b/>
      <sz val="12"/>
      <color indexed="63"/>
      <name val="Times New Roman"/>
      <family val="1"/>
      <charset val="162"/>
    </font>
    <font>
      <b/>
      <sz val="9"/>
      <name val="Times New Roman"/>
      <family val="1"/>
      <charset val="162"/>
    </font>
    <font>
      <b/>
      <i/>
      <sz val="12"/>
      <name val="Times New Roman"/>
      <family val="1"/>
      <charset val="162"/>
    </font>
    <font>
      <sz val="8"/>
      <color theme="1"/>
      <name val="Times New Roman"/>
      <family val="1"/>
      <charset val="162"/>
    </font>
    <font>
      <b/>
      <sz val="12"/>
      <color theme="1"/>
      <name val="Times New Roman"/>
      <family val="1"/>
      <charset val="162"/>
    </font>
    <font>
      <sz val="10"/>
      <color theme="1"/>
      <name val="Times New Roman"/>
      <family val="1"/>
      <charset val="162"/>
    </font>
    <font>
      <b/>
      <sz val="9"/>
      <color theme="1"/>
      <name val="Times New Roman"/>
      <family val="1"/>
      <charset val="162"/>
    </font>
    <font>
      <b/>
      <sz val="10"/>
      <color theme="1"/>
      <name val="Times New Roman"/>
      <family val="1"/>
      <charset val="162"/>
    </font>
    <font>
      <b/>
      <i/>
      <sz val="12"/>
      <color theme="1"/>
      <name val="Times New Roman"/>
      <family val="1"/>
      <charset val="162"/>
    </font>
    <font>
      <b/>
      <sz val="16"/>
      <name val="Times New Roman"/>
      <family val="1"/>
      <charset val="162"/>
    </font>
    <font>
      <i/>
      <sz val="12"/>
      <name val="Times New Roman"/>
      <family val="1"/>
      <charset val="162"/>
    </font>
    <font>
      <b/>
      <sz val="14"/>
      <name val="Times New Roman"/>
      <family val="1"/>
      <charset val="162"/>
    </font>
    <font>
      <b/>
      <i/>
      <sz val="10"/>
      <name val="Times New Roman"/>
      <family val="1"/>
      <charset val="162"/>
    </font>
    <font>
      <b/>
      <i/>
      <sz val="10"/>
      <color theme="1"/>
      <name val="Times New Roman"/>
      <family val="1"/>
      <charset val="162"/>
    </font>
    <font>
      <b/>
      <sz val="13"/>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198">
    <xf numFmtId="0" fontId="0" fillId="0" borderId="0" xfId="0"/>
    <xf numFmtId="0" fontId="0" fillId="0" borderId="0" xfId="0" applyFill="1"/>
    <xf numFmtId="0" fontId="0" fillId="0" borderId="0" xfId="0" applyFill="1" applyBorder="1"/>
    <xf numFmtId="4" fontId="0" fillId="0" borderId="1" xfId="0" applyNumberFormat="1" applyFill="1" applyBorder="1" applyAlignment="1">
      <alignment vertical="center" wrapText="1"/>
    </xf>
    <xf numFmtId="0" fontId="2" fillId="0" borderId="0" xfId="0" applyFont="1" applyFill="1"/>
    <xf numFmtId="0" fontId="0" fillId="0" borderId="0" xfId="0" applyFill="1" applyAlignment="1">
      <alignment vertical="center"/>
    </xf>
    <xf numFmtId="0" fontId="0" fillId="2" borderId="1" xfId="0" applyFill="1" applyBorder="1" applyAlignment="1">
      <alignment vertical="center" wrapText="1"/>
    </xf>
    <xf numFmtId="4" fontId="2" fillId="3" borderId="9" xfId="0" applyNumberFormat="1" applyFont="1" applyFill="1" applyBorder="1" applyAlignment="1">
      <alignment vertical="center" wrapText="1"/>
    </xf>
    <xf numFmtId="4" fontId="2" fillId="3" borderId="17" xfId="0" applyNumberFormat="1" applyFont="1" applyFill="1" applyBorder="1" applyAlignment="1">
      <alignment vertical="center" wrapText="1"/>
    </xf>
    <xf numFmtId="4" fontId="0" fillId="0" borderId="2" xfId="0" applyNumberFormat="1" applyFill="1" applyBorder="1" applyAlignment="1">
      <alignment vertical="center" wrapText="1"/>
    </xf>
    <xf numFmtId="4" fontId="0" fillId="0" borderId="1" xfId="0" applyNumberFormat="1" applyFill="1" applyBorder="1" applyAlignment="1">
      <alignment horizontal="right" vertical="center"/>
    </xf>
    <xf numFmtId="4" fontId="2" fillId="3" borderId="17" xfId="0" applyNumberFormat="1" applyFont="1" applyFill="1" applyBorder="1" applyAlignment="1">
      <alignment horizontal="right" vertical="center" wrapText="1"/>
    </xf>
    <xf numFmtId="4" fontId="2" fillId="3" borderId="14" xfId="0" applyNumberFormat="1" applyFont="1" applyFill="1" applyBorder="1" applyAlignment="1">
      <alignment horizontal="right" vertical="center" wrapText="1"/>
    </xf>
    <xf numFmtId="0" fontId="2" fillId="3" borderId="14" xfId="0" applyFont="1" applyFill="1" applyBorder="1" applyAlignment="1">
      <alignment horizontal="center" vertical="center" wrapText="1"/>
    </xf>
    <xf numFmtId="4" fontId="2" fillId="3" borderId="9" xfId="0" applyNumberFormat="1" applyFont="1" applyFill="1" applyBorder="1" applyAlignment="1">
      <alignment horizontal="right" vertical="center" wrapText="1"/>
    </xf>
    <xf numFmtId="4" fontId="2" fillId="3"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2" fillId="0"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4" fontId="0" fillId="0" borderId="14" xfId="0" applyNumberFormat="1" applyFill="1" applyBorder="1" applyAlignment="1">
      <alignment horizontal="right" vertical="center"/>
    </xf>
    <xf numFmtId="4" fontId="0" fillId="0" borderId="14" xfId="0" applyNumberFormat="1" applyFill="1" applyBorder="1" applyAlignment="1">
      <alignment vertical="center" wrapText="1"/>
    </xf>
    <xf numFmtId="0" fontId="3" fillId="0" borderId="0" xfId="0" applyFont="1" applyFill="1"/>
    <xf numFmtId="4" fontId="3" fillId="0" borderId="14" xfId="0" applyNumberFormat="1" applyFont="1" applyFill="1" applyBorder="1" applyAlignment="1">
      <alignment horizontal="right" vertical="center" wrapText="1"/>
    </xf>
    <xf numFmtId="4" fontId="2" fillId="0" borderId="14" xfId="0" applyNumberFormat="1" applyFont="1" applyFill="1" applyBorder="1" applyAlignment="1">
      <alignment horizontal="right"/>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xf numFmtId="0" fontId="3" fillId="2" borderId="0" xfId="0" applyFont="1" applyFill="1"/>
    <xf numFmtId="49" fontId="3" fillId="0" borderId="1"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9" fillId="0" borderId="0" xfId="0" applyFont="1"/>
    <xf numFmtId="49" fontId="4" fillId="3" borderId="1" xfId="0" applyNumberFormat="1"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vertical="center"/>
    </xf>
    <xf numFmtId="49"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right" vertical="center"/>
    </xf>
    <xf numFmtId="49" fontId="11" fillId="0" borderId="14" xfId="0" applyNumberFormat="1" applyFont="1" applyFill="1" applyBorder="1" applyAlignment="1">
      <alignment horizontal="center" vertical="center"/>
    </xf>
    <xf numFmtId="0" fontId="11" fillId="0" borderId="0" xfId="0" applyFont="1"/>
    <xf numFmtId="0" fontId="13" fillId="0" borderId="0" xfId="0" applyFont="1" applyAlignment="1">
      <alignment horizontal="center"/>
    </xf>
    <xf numFmtId="49" fontId="11" fillId="0" borderId="0" xfId="0" applyNumberFormat="1" applyFont="1"/>
    <xf numFmtId="49" fontId="14" fillId="0" borderId="0"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xf>
    <xf numFmtId="49" fontId="13" fillId="3" borderId="14" xfId="0" applyNumberFormat="1" applyFont="1" applyFill="1" applyBorder="1" applyAlignment="1">
      <alignment horizontal="center" vertical="center"/>
    </xf>
    <xf numFmtId="4" fontId="10" fillId="3" borderId="9" xfId="0" applyNumberFormat="1" applyFont="1" applyFill="1" applyBorder="1" applyAlignment="1">
      <alignment horizontal="right" vertical="center"/>
    </xf>
    <xf numFmtId="49" fontId="13" fillId="3" borderId="17" xfId="0" applyNumberFormat="1" applyFont="1" applyFill="1" applyBorder="1" applyAlignment="1">
      <alignment horizontal="center" vertical="center"/>
    </xf>
    <xf numFmtId="49" fontId="10" fillId="3" borderId="17" xfId="0" applyNumberFormat="1" applyFont="1" applyFill="1" applyBorder="1" applyAlignment="1">
      <alignment horizontal="center" vertical="center"/>
    </xf>
    <xf numFmtId="0" fontId="9" fillId="0" borderId="0" xfId="0" applyFont="1" applyAlignment="1">
      <alignment wrapText="1"/>
    </xf>
    <xf numFmtId="49" fontId="13"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5" fillId="3" borderId="13" xfId="0" applyFont="1" applyFill="1" applyBorder="1" applyAlignment="1">
      <alignment horizontal="center" vertical="center" wrapText="1"/>
    </xf>
    <xf numFmtId="4" fontId="2" fillId="0" borderId="14"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9" fontId="12" fillId="0" borderId="11" xfId="0" applyNumberFormat="1" applyFont="1" applyFill="1" applyBorder="1" applyAlignment="1">
      <alignment horizontal="center" vertical="center" textRotation="90" wrapText="1"/>
    </xf>
    <xf numFmtId="4" fontId="3" fillId="2" borderId="14" xfId="0" applyNumberFormat="1" applyFont="1" applyFill="1" applyBorder="1" applyAlignment="1">
      <alignment horizontal="right" vertical="center" wrapText="1"/>
    </xf>
    <xf numFmtId="0" fontId="3" fillId="0" borderId="0" xfId="0" applyFont="1" applyFill="1" applyBorder="1"/>
    <xf numFmtId="49" fontId="3" fillId="0" borderId="11" xfId="0" applyNumberFormat="1"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6" fillId="0" borderId="0" xfId="0" applyFont="1" applyFill="1" applyAlignment="1">
      <alignment horizontal="center" vertical="center" textRotation="180"/>
    </xf>
    <xf numFmtId="0" fontId="18" fillId="0" borderId="0" xfId="0" applyFont="1" applyFill="1" applyAlignment="1">
      <alignment vertical="center" textRotation="180"/>
    </xf>
    <xf numFmtId="4" fontId="3" fillId="0" borderId="1" xfId="0" applyNumberFormat="1" applyFont="1" applyFill="1" applyBorder="1" applyAlignment="1">
      <alignment horizontal="right" vertical="center" wrapText="1"/>
    </xf>
    <xf numFmtId="0" fontId="2" fillId="0" borderId="1" xfId="0" applyFont="1" applyFill="1" applyBorder="1" applyAlignment="1">
      <alignment horizontal="center"/>
    </xf>
    <xf numFmtId="0" fontId="6" fillId="4" borderId="1" xfId="0" applyFont="1" applyFill="1" applyBorder="1" applyAlignment="1">
      <alignment horizontal="center"/>
    </xf>
    <xf numFmtId="0" fontId="2" fillId="3" borderId="12" xfId="0" applyFont="1" applyFill="1" applyBorder="1" applyAlignment="1">
      <alignment horizontal="center" vertical="center" wrapText="1"/>
    </xf>
    <xf numFmtId="0" fontId="15" fillId="0" borderId="0" xfId="0" applyFont="1" applyFill="1" applyBorder="1" applyAlignment="1">
      <alignment vertical="center"/>
    </xf>
    <xf numFmtId="0" fontId="16" fillId="0" borderId="0" xfId="0" applyFont="1" applyFill="1" applyAlignment="1">
      <alignment vertical="center" textRotation="180"/>
    </xf>
    <xf numFmtId="4" fontId="0" fillId="0" borderId="14" xfId="0" applyNumberFormat="1" applyBorder="1"/>
    <xf numFmtId="4" fontId="20" fillId="0" borderId="17" xfId="0" applyNumberFormat="1" applyFont="1" applyBorder="1" applyAlignment="1">
      <alignment horizontal="right"/>
    </xf>
    <xf numFmtId="4" fontId="0" fillId="0" borderId="0" xfId="0" applyNumberFormat="1"/>
    <xf numFmtId="0" fontId="0" fillId="0" borderId="0" xfId="0" applyAlignment="1">
      <alignment horizontal="left"/>
    </xf>
    <xf numFmtId="0" fontId="3" fillId="0" borderId="0" xfId="0" applyFont="1" applyAlignment="1">
      <alignment horizontal="left"/>
    </xf>
    <xf numFmtId="0" fontId="2" fillId="5" borderId="10" xfId="0" applyFont="1" applyFill="1" applyBorder="1" applyAlignment="1">
      <alignment vertical="center" wrapText="1"/>
    </xf>
    <xf numFmtId="4" fontId="0" fillId="0" borderId="22" xfId="0" applyNumberFormat="1" applyBorder="1"/>
    <xf numFmtId="0" fontId="2" fillId="5" borderId="10" xfId="0" applyFont="1" applyFill="1" applyBorder="1" applyAlignment="1">
      <alignment horizontal="left" vertical="center" wrapText="1"/>
    </xf>
    <xf numFmtId="4" fontId="2" fillId="0" borderId="1"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4" fontId="2" fillId="0" borderId="22" xfId="0" applyNumberFormat="1" applyFont="1" applyFill="1" applyBorder="1" applyAlignment="1">
      <alignment vertical="center" wrapText="1"/>
    </xf>
    <xf numFmtId="4" fontId="2" fillId="0" borderId="1" xfId="0" applyNumberFormat="1" applyFont="1" applyFill="1" applyBorder="1" applyAlignment="1">
      <alignment horizontal="right" vertical="center" wrapText="1"/>
    </xf>
    <xf numFmtId="4" fontId="3" fillId="0" borderId="1"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4" fontId="0" fillId="0" borderId="10" xfId="0" applyNumberFormat="1" applyBorder="1"/>
    <xf numFmtId="4" fontId="3" fillId="0" borderId="14" xfId="0" applyNumberFormat="1" applyFont="1" applyFill="1" applyBorder="1" applyAlignment="1">
      <alignment horizontal="righ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8" fillId="0" borderId="0"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1" xfId="0" applyFont="1" applyFill="1" applyBorder="1" applyAlignment="1">
      <alignment horizontal="left" vertical="center"/>
    </xf>
    <xf numFmtId="0" fontId="0" fillId="0" borderId="33"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4" xfId="0" applyFont="1" applyFill="1" applyBorder="1" applyAlignment="1">
      <alignment horizontal="left" vertical="center"/>
    </xf>
    <xf numFmtId="0" fontId="2" fillId="0" borderId="1" xfId="0" applyFont="1" applyFill="1" applyBorder="1" applyAlignment="1">
      <alignment horizontal="left" vertical="center"/>
    </xf>
    <xf numFmtId="0" fontId="3" fillId="0" borderId="1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4" xfId="0"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7" xfId="0" applyFill="1" applyBorder="1" applyAlignment="1">
      <alignment horizontal="left" vertical="center" wrapText="1"/>
    </xf>
    <xf numFmtId="0" fontId="0" fillId="0" borderId="24" xfId="0" applyFill="1" applyBorder="1" applyAlignment="1">
      <alignment horizontal="center"/>
    </xf>
    <xf numFmtId="0" fontId="3" fillId="0" borderId="4" xfId="0" applyFont="1" applyFill="1" applyBorder="1" applyAlignment="1">
      <alignment horizontal="left" vertical="center" wrapText="1"/>
    </xf>
    <xf numFmtId="0" fontId="2" fillId="0" borderId="0" xfId="0" applyFont="1" applyFill="1" applyBorder="1" applyAlignment="1">
      <alignment horizontal="center" vertical="center"/>
    </xf>
    <xf numFmtId="0" fontId="2" fillId="3" borderId="15" xfId="0" applyFont="1" applyFill="1" applyBorder="1" applyAlignment="1">
      <alignment horizontal="left" vertical="center"/>
    </xf>
    <xf numFmtId="0" fontId="2" fillId="3" borderId="12" xfId="0" applyFont="1" applyFill="1" applyBorder="1" applyAlignment="1">
      <alignment horizontal="left" vertical="center"/>
    </xf>
    <xf numFmtId="0" fontId="3" fillId="0" borderId="12" xfId="0" applyFon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 fillId="3" borderId="27" xfId="0" applyFont="1" applyFill="1" applyBorder="1" applyAlignment="1">
      <alignment vertical="center" wrapText="1"/>
    </xf>
    <xf numFmtId="0" fontId="5" fillId="3" borderId="28" xfId="0" applyFont="1" applyFill="1" applyBorder="1" applyAlignment="1">
      <alignment vertical="center" wrapText="1"/>
    </xf>
    <xf numFmtId="0" fontId="8" fillId="0" borderId="0" xfId="0" applyFont="1" applyFill="1" applyBorder="1" applyAlignment="1">
      <alignment horizontal="center" vertic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3" borderId="1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18" fillId="0" borderId="0" xfId="0" applyFont="1" applyFill="1" applyAlignment="1">
      <alignment horizontal="center"/>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0" xfId="0" applyFill="1" applyAlignment="1">
      <alignment horizontal="center"/>
    </xf>
    <xf numFmtId="0" fontId="6" fillId="3" borderId="11" xfId="0" applyFont="1" applyFill="1" applyBorder="1" applyAlignment="1">
      <alignment vertical="center" wrapText="1"/>
    </xf>
    <xf numFmtId="0" fontId="6" fillId="3" borderId="1" xfId="0" applyFont="1" applyFill="1" applyBorder="1" applyAlignment="1">
      <alignment vertical="center" wrapText="1"/>
    </xf>
    <xf numFmtId="0" fontId="20" fillId="0" borderId="8" xfId="0" applyFont="1" applyFill="1" applyBorder="1" applyAlignment="1">
      <alignment horizontal="right" vertical="center" wrapText="1"/>
    </xf>
    <xf numFmtId="0" fontId="20" fillId="0" borderId="9"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5" fillId="3" borderId="15" xfId="0" applyNumberFormat="1" applyFont="1" applyFill="1" applyBorder="1" applyAlignment="1">
      <alignment horizontal="center" vertical="center" wrapText="1"/>
    </xf>
    <xf numFmtId="0" fontId="0" fillId="3" borderId="12" xfId="0" applyFill="1" applyBorder="1" applyAlignment="1">
      <alignment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0" fillId="3" borderId="1" xfId="0" applyFill="1" applyBorder="1" applyAlignment="1">
      <alignment horizontal="left" wrapText="1"/>
    </xf>
    <xf numFmtId="0" fontId="7" fillId="3" borderId="11" xfId="0" applyFont="1" applyFill="1" applyBorder="1" applyAlignment="1">
      <alignment horizontal="center" vertical="center" textRotation="90" wrapText="1"/>
    </xf>
    <xf numFmtId="0" fontId="2" fillId="3" borderId="8" xfId="0" applyFont="1" applyFill="1" applyBorder="1" applyAlignment="1">
      <alignment horizontal="left" vertical="center" wrapText="1"/>
    </xf>
    <xf numFmtId="0" fontId="0" fillId="3" borderId="9" xfId="0" applyFill="1" applyBorder="1" applyAlignment="1">
      <alignment horizontal="left" wrapText="1"/>
    </xf>
    <xf numFmtId="0" fontId="0" fillId="0" borderId="0" xfId="0" applyFill="1" applyBorder="1" applyAlignment="1">
      <alignment horizontal="center"/>
    </xf>
    <xf numFmtId="0" fontId="2" fillId="0" borderId="15" xfId="0" applyFont="1" applyFill="1" applyBorder="1" applyAlignment="1">
      <alignment horizontal="center" vertical="center"/>
    </xf>
    <xf numFmtId="0" fontId="0" fillId="0" borderId="12" xfId="0" applyBorder="1"/>
    <xf numFmtId="0" fontId="0" fillId="0" borderId="13" xfId="0" applyBorder="1"/>
    <xf numFmtId="0" fontId="2" fillId="0" borderId="14" xfId="0" applyFont="1" applyFill="1" applyBorder="1" applyAlignment="1">
      <alignment horizontal="left" vertical="center" wrapText="1"/>
    </xf>
    <xf numFmtId="49" fontId="2" fillId="3" borderId="8" xfId="0" applyNumberFormat="1" applyFont="1" applyFill="1" applyBorder="1" applyAlignment="1">
      <alignment horizontal="left" vertical="center" wrapText="1"/>
    </xf>
    <xf numFmtId="49" fontId="2" fillId="3" borderId="9" xfId="0" applyNumberFormat="1" applyFont="1" applyFill="1" applyBorder="1" applyAlignment="1">
      <alignment horizontal="left" vertical="center" wrapText="1"/>
    </xf>
    <xf numFmtId="49" fontId="19" fillId="0" borderId="0"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4" fillId="3" borderId="11" xfId="0" applyNumberFormat="1" applyFont="1" applyFill="1" applyBorder="1" applyAlignment="1">
      <alignment horizontal="left" vertical="center" wrapText="1"/>
    </xf>
    <xf numFmtId="0" fontId="4" fillId="3" borderId="1" xfId="0" applyFont="1" applyFill="1" applyBorder="1" applyAlignment="1">
      <alignment horizontal="left" wrapText="1"/>
    </xf>
    <xf numFmtId="49" fontId="4" fillId="3" borderId="1"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textRotation="90" wrapText="1"/>
    </xf>
    <xf numFmtId="0" fontId="5"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2" fillId="3" borderId="32" xfId="0" applyFont="1" applyFill="1" applyBorder="1" applyAlignment="1">
      <alignment horizontal="center" vertical="center" textRotation="90" wrapText="1"/>
    </xf>
    <xf numFmtId="0" fontId="2" fillId="3" borderId="25"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49" fontId="13" fillId="0" borderId="11" xfId="0" applyNumberFormat="1" applyFont="1" applyFill="1" applyBorder="1" applyAlignment="1">
      <alignment horizontal="center" vertical="center" textRotation="90" wrapText="1"/>
    </xf>
    <xf numFmtId="0" fontId="11" fillId="0" borderId="0" xfId="0" applyFont="1" applyAlignment="1">
      <alignment horizontal="center"/>
    </xf>
    <xf numFmtId="49" fontId="17" fillId="0" borderId="0" xfId="0" applyNumberFormat="1" applyFont="1" applyFill="1" applyBorder="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49" fontId="11" fillId="0" borderId="26"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31" xfId="0" applyNumberFormat="1" applyFont="1" applyFill="1" applyBorder="1" applyAlignment="1">
      <alignment horizontal="center"/>
    </xf>
    <xf numFmtId="49" fontId="17" fillId="0" borderId="16" xfId="0" applyNumberFormat="1" applyFont="1" applyFill="1" applyBorder="1" applyAlignment="1">
      <alignment horizontal="center" vertical="center"/>
    </xf>
    <xf numFmtId="0" fontId="3" fillId="0" borderId="0" xfId="0" applyFont="1" applyFill="1" applyAlignment="1">
      <alignment horizontal="center"/>
    </xf>
    <xf numFmtId="0" fontId="18" fillId="0" borderId="0" xfId="0" applyFont="1" applyFill="1" applyAlignment="1">
      <alignment horizontal="center" vertical="center" textRotation="180"/>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15" xfId="0" applyFont="1" applyFill="1" applyBorder="1" applyAlignment="1">
      <alignment horizontal="center" vertical="center" textRotation="90"/>
    </xf>
    <xf numFmtId="0" fontId="2" fillId="3" borderId="11" xfId="0" applyFont="1" applyFill="1" applyBorder="1" applyAlignment="1">
      <alignment horizontal="center" vertical="center" textRotation="90"/>
    </xf>
    <xf numFmtId="0" fontId="2" fillId="3" borderId="12" xfId="0" applyNumberFormat="1" applyFont="1" applyFill="1" applyBorder="1" applyAlignment="1">
      <alignment horizontal="center" vertical="center" wrapText="1"/>
    </xf>
    <xf numFmtId="0" fontId="3" fillId="3" borderId="12" xfId="0" applyFont="1" applyFill="1" applyBorder="1" applyAlignment="1">
      <alignment vertical="center" wrapText="1"/>
    </xf>
    <xf numFmtId="0" fontId="3"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7" fillId="0" borderId="0" xfId="0" applyFont="1" applyFill="1" applyBorder="1" applyAlignment="1">
      <alignment horizontal="center" vertical="center"/>
    </xf>
    <xf numFmtId="0" fontId="16" fillId="0" borderId="16" xfId="0" applyFont="1" applyFill="1" applyBorder="1" applyAlignment="1">
      <alignment horizontal="center" vertical="center" textRotation="180"/>
    </xf>
    <xf numFmtId="4" fontId="3" fillId="0" borderId="35" xfId="0" applyNumberFormat="1" applyFont="1" applyBorder="1"/>
    <xf numFmtId="4" fontId="3" fillId="0" borderId="14"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6"/>
  <sheetViews>
    <sheetView topLeftCell="A11" zoomScale="90" zoomScaleNormal="90" workbookViewId="0">
      <selection activeCell="F20" sqref="F20"/>
    </sheetView>
  </sheetViews>
  <sheetFormatPr defaultColWidth="9" defaultRowHeight="15.75"/>
  <cols>
    <col min="1" max="1" width="3.625" style="5" customWidth="1"/>
    <col min="2" max="2" width="15.625" style="5" customWidth="1"/>
    <col min="3" max="3" width="27.625" style="5" customWidth="1"/>
    <col min="4" max="6" width="15.625" style="5" customWidth="1"/>
    <col min="7" max="16384" width="9" style="1"/>
  </cols>
  <sheetData>
    <row r="1" spans="1:7" ht="20.100000000000001" customHeight="1">
      <c r="A1" s="120"/>
      <c r="B1" s="120"/>
      <c r="C1" s="120"/>
      <c r="D1" s="120"/>
      <c r="E1" s="120"/>
      <c r="F1" s="120"/>
    </row>
    <row r="2" spans="1:7" ht="20.100000000000001" customHeight="1">
      <c r="A2" s="110" t="s">
        <v>28</v>
      </c>
      <c r="B2" s="110"/>
      <c r="C2" s="110"/>
      <c r="D2" s="110"/>
      <c r="E2" s="110"/>
      <c r="F2" s="110"/>
    </row>
    <row r="3" spans="1:7" ht="20.100000000000001" customHeight="1" thickBot="1">
      <c r="A3" s="110"/>
      <c r="B3" s="110"/>
      <c r="C3" s="110"/>
      <c r="D3" s="110"/>
      <c r="E3" s="110"/>
      <c r="F3" s="110"/>
    </row>
    <row r="4" spans="1:7" ht="30" customHeight="1" thickBot="1">
      <c r="A4" s="118" t="s">
        <v>19</v>
      </c>
      <c r="B4" s="119"/>
      <c r="C4" s="116" t="s">
        <v>48</v>
      </c>
      <c r="D4" s="116"/>
      <c r="E4" s="116"/>
      <c r="F4" s="117"/>
    </row>
    <row r="5" spans="1:7" ht="15" customHeight="1" thickBot="1">
      <c r="A5" s="90"/>
      <c r="B5" s="91"/>
      <c r="C5" s="91"/>
      <c r="D5" s="91"/>
      <c r="E5" s="91"/>
      <c r="F5" s="92"/>
    </row>
    <row r="6" spans="1:7" ht="105" customHeight="1">
      <c r="A6" s="111" t="s">
        <v>22</v>
      </c>
      <c r="B6" s="112"/>
      <c r="C6" s="113" t="s">
        <v>110</v>
      </c>
      <c r="D6" s="114"/>
      <c r="E6" s="114"/>
      <c r="F6" s="115"/>
      <c r="G6" s="22"/>
    </row>
    <row r="7" spans="1:7" ht="75" customHeight="1">
      <c r="A7" s="88" t="s">
        <v>15</v>
      </c>
      <c r="B7" s="89"/>
      <c r="C7" s="97" t="s">
        <v>109</v>
      </c>
      <c r="D7" s="99"/>
      <c r="E7" s="99"/>
      <c r="F7" s="100"/>
    </row>
    <row r="8" spans="1:7" ht="15" customHeight="1">
      <c r="A8" s="93"/>
      <c r="B8" s="94"/>
      <c r="C8" s="94"/>
      <c r="D8" s="94"/>
      <c r="E8" s="94"/>
      <c r="F8" s="95"/>
    </row>
    <row r="9" spans="1:7" ht="77.45" customHeight="1">
      <c r="A9" s="88" t="s">
        <v>0</v>
      </c>
      <c r="B9" s="89"/>
      <c r="C9" s="97" t="s">
        <v>111</v>
      </c>
      <c r="D9" s="97"/>
      <c r="E9" s="97"/>
      <c r="F9" s="98"/>
    </row>
    <row r="10" spans="1:7" ht="54.6" customHeight="1">
      <c r="A10" s="96" t="s">
        <v>112</v>
      </c>
      <c r="B10" s="97"/>
      <c r="C10" s="97"/>
      <c r="D10" s="97"/>
      <c r="E10" s="97"/>
      <c r="F10" s="98"/>
    </row>
    <row r="11" spans="1:7" s="5" customFormat="1" ht="24" customHeight="1">
      <c r="A11" s="88" t="s">
        <v>1</v>
      </c>
      <c r="B11" s="89"/>
      <c r="C11" s="89"/>
      <c r="D11" s="18" t="s">
        <v>64</v>
      </c>
      <c r="E11" s="18" t="s">
        <v>65</v>
      </c>
      <c r="F11" s="19" t="s">
        <v>66</v>
      </c>
    </row>
    <row r="12" spans="1:7" ht="24" customHeight="1">
      <c r="A12" s="17">
        <v>1</v>
      </c>
      <c r="B12" s="101" t="s">
        <v>47</v>
      </c>
      <c r="C12" s="101"/>
      <c r="D12" s="10">
        <v>213874.97</v>
      </c>
      <c r="E12" s="10">
        <v>169956.49</v>
      </c>
      <c r="F12" s="20">
        <v>340100</v>
      </c>
    </row>
    <row r="13" spans="1:7" ht="49.15" customHeight="1">
      <c r="A13" s="102" t="s">
        <v>96</v>
      </c>
      <c r="B13" s="103"/>
      <c r="C13" s="103"/>
      <c r="D13" s="103"/>
      <c r="E13" s="103"/>
      <c r="F13" s="104"/>
    </row>
    <row r="14" spans="1:7" ht="24" customHeight="1">
      <c r="A14" s="17">
        <v>2</v>
      </c>
      <c r="B14" s="101" t="s">
        <v>50</v>
      </c>
      <c r="C14" s="101"/>
      <c r="D14" s="10">
        <v>174644.18</v>
      </c>
      <c r="E14" s="10">
        <v>460316.19</v>
      </c>
      <c r="F14" s="20">
        <v>2708600</v>
      </c>
    </row>
    <row r="15" spans="1:7" ht="40.15" customHeight="1">
      <c r="A15" s="102" t="s">
        <v>97</v>
      </c>
      <c r="B15" s="103"/>
      <c r="C15" s="103"/>
      <c r="D15" s="103"/>
      <c r="E15" s="103"/>
      <c r="F15" s="104"/>
    </row>
    <row r="16" spans="1:7" s="5" customFormat="1" ht="24" customHeight="1">
      <c r="A16" s="17">
        <v>3</v>
      </c>
      <c r="B16" s="101" t="s">
        <v>51</v>
      </c>
      <c r="C16" s="101"/>
      <c r="D16" s="10">
        <v>3044391.68</v>
      </c>
      <c r="E16" s="10">
        <v>4073603.84</v>
      </c>
      <c r="F16" s="20">
        <v>21192000</v>
      </c>
    </row>
    <row r="17" spans="1:8" s="5" customFormat="1" ht="49.15" customHeight="1">
      <c r="A17" s="102" t="s">
        <v>98</v>
      </c>
      <c r="B17" s="103"/>
      <c r="C17" s="103"/>
      <c r="D17" s="103"/>
      <c r="E17" s="103"/>
      <c r="F17" s="104"/>
    </row>
    <row r="18" spans="1:8" ht="24" customHeight="1">
      <c r="A18" s="17">
        <v>5</v>
      </c>
      <c r="B18" s="101" t="s">
        <v>52</v>
      </c>
      <c r="C18" s="101"/>
      <c r="D18" s="10">
        <v>1184831</v>
      </c>
      <c r="E18" s="10">
        <v>1575536.5</v>
      </c>
      <c r="F18" s="84">
        <v>2892000</v>
      </c>
    </row>
    <row r="19" spans="1:8" ht="51" customHeight="1">
      <c r="A19" s="102" t="s">
        <v>99</v>
      </c>
      <c r="B19" s="103"/>
      <c r="C19" s="103"/>
      <c r="D19" s="103"/>
      <c r="E19" s="103"/>
      <c r="F19" s="104"/>
    </row>
    <row r="20" spans="1:8" ht="24" customHeight="1">
      <c r="A20" s="17">
        <v>6</v>
      </c>
      <c r="B20" s="101" t="s">
        <v>53</v>
      </c>
      <c r="C20" s="101"/>
      <c r="D20" s="10">
        <v>0</v>
      </c>
      <c r="E20" s="10">
        <v>0</v>
      </c>
      <c r="F20" s="84">
        <v>4850000</v>
      </c>
    </row>
    <row r="21" spans="1:8" ht="67.150000000000006" customHeight="1" thickBot="1">
      <c r="A21" s="105" t="s">
        <v>100</v>
      </c>
      <c r="B21" s="106"/>
      <c r="C21" s="106"/>
      <c r="D21" s="106"/>
      <c r="E21" s="106"/>
      <c r="F21" s="107"/>
      <c r="H21" s="2"/>
    </row>
    <row r="22" spans="1:8" s="2" customFormat="1" ht="15.95" customHeight="1">
      <c r="A22" s="123" t="s">
        <v>43</v>
      </c>
      <c r="B22" s="124"/>
      <c r="C22" s="124"/>
      <c r="D22" s="127" t="s">
        <v>93</v>
      </c>
      <c r="E22" s="128"/>
      <c r="F22" s="129"/>
    </row>
    <row r="23" spans="1:8" s="2" customFormat="1" ht="15.95" customHeight="1">
      <c r="A23" s="125"/>
      <c r="B23" s="126"/>
      <c r="C23" s="126"/>
      <c r="D23" s="30" t="s">
        <v>29</v>
      </c>
      <c r="E23" s="30" t="s">
        <v>17</v>
      </c>
      <c r="F23" s="13" t="s">
        <v>2</v>
      </c>
    </row>
    <row r="24" spans="1:8" s="2" customFormat="1" ht="15.95" customHeight="1">
      <c r="A24" s="58" t="s">
        <v>89</v>
      </c>
      <c r="B24" s="85" t="s">
        <v>91</v>
      </c>
      <c r="C24" s="109"/>
      <c r="D24" s="21">
        <v>0</v>
      </c>
      <c r="E24" s="3"/>
      <c r="F24" s="21">
        <v>0</v>
      </c>
    </row>
    <row r="25" spans="1:8" s="2" customFormat="1" ht="15.95" customHeight="1">
      <c r="A25" s="58" t="s">
        <v>90</v>
      </c>
      <c r="B25" s="85" t="s">
        <v>92</v>
      </c>
      <c r="C25" s="109"/>
      <c r="D25" s="21">
        <v>0</v>
      </c>
      <c r="E25" s="3"/>
      <c r="F25" s="21">
        <v>0</v>
      </c>
    </row>
    <row r="26" spans="1:8" s="2" customFormat="1" ht="15.95" customHeight="1">
      <c r="A26" s="58" t="s">
        <v>10</v>
      </c>
      <c r="B26" s="85" t="s">
        <v>5</v>
      </c>
      <c r="C26" s="109"/>
      <c r="D26" s="78">
        <v>340100</v>
      </c>
      <c r="E26" s="3"/>
      <c r="F26" s="78">
        <f>F12</f>
        <v>340100</v>
      </c>
    </row>
    <row r="27" spans="1:8" s="2" customFormat="1" ht="15.95" customHeight="1">
      <c r="A27" s="58" t="s">
        <v>11</v>
      </c>
      <c r="B27" s="85" t="s">
        <v>6</v>
      </c>
      <c r="C27" s="109"/>
      <c r="D27" s="78">
        <v>2708600</v>
      </c>
      <c r="E27" s="3"/>
      <c r="F27" s="78">
        <f>F14</f>
        <v>2708600</v>
      </c>
    </row>
    <row r="28" spans="1:8" s="2" customFormat="1" ht="15.95" customHeight="1">
      <c r="A28" s="58" t="s">
        <v>12</v>
      </c>
      <c r="B28" s="85" t="s">
        <v>7</v>
      </c>
      <c r="C28" s="109"/>
      <c r="D28" s="78">
        <v>21192000</v>
      </c>
      <c r="E28" s="3"/>
      <c r="F28" s="78">
        <f>F16</f>
        <v>21192000</v>
      </c>
    </row>
    <row r="29" spans="1:8" s="2" customFormat="1" ht="15.95" customHeight="1">
      <c r="A29" s="58" t="s">
        <v>13</v>
      </c>
      <c r="B29" s="85" t="s">
        <v>8</v>
      </c>
      <c r="C29" s="109"/>
      <c r="D29" s="82">
        <v>0</v>
      </c>
      <c r="E29" s="81"/>
      <c r="F29" s="82">
        <v>0</v>
      </c>
    </row>
    <row r="30" spans="1:8" s="2" customFormat="1" ht="15.95" customHeight="1">
      <c r="A30" s="58" t="s">
        <v>14</v>
      </c>
      <c r="B30" s="85" t="s">
        <v>9</v>
      </c>
      <c r="C30" s="109"/>
      <c r="D30" s="78">
        <v>2892000</v>
      </c>
      <c r="E30" s="77"/>
      <c r="F30" s="78">
        <f>F18</f>
        <v>2892000</v>
      </c>
    </row>
    <row r="31" spans="1:8" s="2" customFormat="1" ht="15.95" customHeight="1">
      <c r="A31" s="58" t="s">
        <v>107</v>
      </c>
      <c r="B31" s="85" t="s">
        <v>108</v>
      </c>
      <c r="C31" s="86"/>
      <c r="D31" s="3">
        <v>0</v>
      </c>
      <c r="E31" s="9"/>
      <c r="F31" s="3">
        <v>0</v>
      </c>
    </row>
    <row r="32" spans="1:8" s="2" customFormat="1" ht="15.95" customHeight="1">
      <c r="A32" s="58" t="s">
        <v>35</v>
      </c>
      <c r="B32" s="85" t="s">
        <v>54</v>
      </c>
      <c r="C32" s="109"/>
      <c r="D32" s="79">
        <v>4850000</v>
      </c>
      <c r="E32" s="9"/>
      <c r="F32" s="79">
        <f>F20</f>
        <v>4850000</v>
      </c>
    </row>
    <row r="33" spans="1:6" s="2" customFormat="1" ht="32.1" customHeight="1" thickBot="1">
      <c r="A33" s="121" t="s">
        <v>3</v>
      </c>
      <c r="B33" s="122"/>
      <c r="C33" s="122"/>
      <c r="D33" s="7">
        <f>SUM(D26:D32)</f>
        <v>31982700</v>
      </c>
      <c r="E33" s="7">
        <f>SUM(E26:E32)</f>
        <v>0</v>
      </c>
      <c r="F33" s="8">
        <f>SUM(F26:F32)</f>
        <v>31982700</v>
      </c>
    </row>
    <row r="34" spans="1:6" ht="15" customHeight="1">
      <c r="A34" s="108"/>
      <c r="B34" s="108"/>
      <c r="C34" s="108"/>
      <c r="D34" s="108"/>
      <c r="E34" s="108"/>
      <c r="F34" s="108"/>
    </row>
    <row r="35" spans="1:6" ht="15" customHeight="1">
      <c r="A35" s="87" t="s">
        <v>136</v>
      </c>
      <c r="B35" s="87"/>
      <c r="C35" s="87"/>
      <c r="D35" s="87"/>
      <c r="E35" s="87"/>
      <c r="F35" s="87"/>
    </row>
    <row r="36" spans="1:6">
      <c r="A36" s="1"/>
      <c r="B36" s="1"/>
      <c r="C36" s="1"/>
      <c r="D36" s="1"/>
      <c r="E36" s="1"/>
      <c r="F36" s="1"/>
    </row>
  </sheetData>
  <mergeCells count="39">
    <mergeCell ref="A1:F1"/>
    <mergeCell ref="A33:C33"/>
    <mergeCell ref="B12:C12"/>
    <mergeCell ref="B29:C29"/>
    <mergeCell ref="B27:C27"/>
    <mergeCell ref="A22:C23"/>
    <mergeCell ref="B28:C28"/>
    <mergeCell ref="B18:C18"/>
    <mergeCell ref="A19:F19"/>
    <mergeCell ref="B26:C26"/>
    <mergeCell ref="B32:C32"/>
    <mergeCell ref="B20:C20"/>
    <mergeCell ref="B24:C24"/>
    <mergeCell ref="B25:C25"/>
    <mergeCell ref="A13:F13"/>
    <mergeCell ref="D22:F22"/>
    <mergeCell ref="B30:C30"/>
    <mergeCell ref="A2:F2"/>
    <mergeCell ref="A6:B6"/>
    <mergeCell ref="C6:F6"/>
    <mergeCell ref="C4:F4"/>
    <mergeCell ref="A4:B4"/>
    <mergeCell ref="A3:F3"/>
    <mergeCell ref="B31:C31"/>
    <mergeCell ref="A35:F35"/>
    <mergeCell ref="A7:B7"/>
    <mergeCell ref="A5:F5"/>
    <mergeCell ref="A8:F8"/>
    <mergeCell ref="A10:F10"/>
    <mergeCell ref="A9:B9"/>
    <mergeCell ref="C7:F7"/>
    <mergeCell ref="C9:F9"/>
    <mergeCell ref="B14:C14"/>
    <mergeCell ref="A15:F15"/>
    <mergeCell ref="B16:C16"/>
    <mergeCell ref="A21:F21"/>
    <mergeCell ref="A11:C11"/>
    <mergeCell ref="A17:F17"/>
    <mergeCell ref="A34:F34"/>
  </mergeCells>
  <phoneticPr fontId="1" type="noConversion"/>
  <printOptions verticalCentered="1"/>
  <pageMargins left="1.299212598425197" right="0.70866141732283472" top="0.39370078740157483" bottom="0.39370078740157483" header="0.31496062992125984"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dimension ref="A1:E54"/>
  <sheetViews>
    <sheetView tabSelected="1" topLeftCell="A7" workbookViewId="0">
      <selection activeCell="H20" sqref="H20"/>
    </sheetView>
  </sheetViews>
  <sheetFormatPr defaultRowHeight="15.75"/>
  <cols>
    <col min="1" max="1" width="7.625" style="1" customWidth="1"/>
    <col min="2" max="2" width="28.625" style="1" customWidth="1"/>
    <col min="3" max="3" width="12.625" style="1" customWidth="1"/>
    <col min="4" max="4" width="22.625" style="1" customWidth="1"/>
    <col min="5" max="5" width="14.125" style="71" customWidth="1"/>
  </cols>
  <sheetData>
    <row r="1" spans="1:5" ht="19.5" customHeight="1" thickBot="1">
      <c r="A1" s="149"/>
      <c r="B1" s="149"/>
      <c r="C1" s="149"/>
      <c r="D1" s="149"/>
      <c r="E1" s="149"/>
    </row>
    <row r="2" spans="1:5" ht="20.100000000000001" customHeight="1">
      <c r="A2" s="150" t="s">
        <v>44</v>
      </c>
      <c r="B2" s="151"/>
      <c r="C2" s="151"/>
      <c r="D2" s="151"/>
      <c r="E2" s="152"/>
    </row>
    <row r="3" spans="1:5" ht="20.100000000000001" customHeight="1">
      <c r="A3" s="135" t="s">
        <v>19</v>
      </c>
      <c r="B3" s="136"/>
      <c r="C3" s="132" t="s">
        <v>48</v>
      </c>
      <c r="D3" s="132"/>
      <c r="E3" s="153"/>
    </row>
    <row r="4" spans="1:5" ht="20.100000000000001" customHeight="1">
      <c r="A4" s="135" t="s">
        <v>0</v>
      </c>
      <c r="B4" s="136"/>
      <c r="C4" s="132" t="s">
        <v>113</v>
      </c>
      <c r="D4" s="132"/>
      <c r="E4" s="153"/>
    </row>
    <row r="5" spans="1:5" ht="20.100000000000001" customHeight="1">
      <c r="A5" s="135" t="s">
        <v>116</v>
      </c>
      <c r="B5" s="136"/>
      <c r="C5" s="97" t="s">
        <v>5</v>
      </c>
      <c r="D5" s="97"/>
      <c r="E5" s="98"/>
    </row>
    <row r="6" spans="1:5" ht="20.100000000000001" customHeight="1">
      <c r="A6" s="135" t="s">
        <v>117</v>
      </c>
      <c r="B6" s="136"/>
      <c r="C6" s="97" t="s">
        <v>6</v>
      </c>
      <c r="D6" s="97"/>
      <c r="E6" s="98"/>
    </row>
    <row r="7" spans="1:5" ht="20.100000000000001" customHeight="1">
      <c r="A7" s="135" t="s">
        <v>118</v>
      </c>
      <c r="B7" s="136"/>
      <c r="C7" s="97" t="s">
        <v>7</v>
      </c>
      <c r="D7" s="97"/>
      <c r="E7" s="98"/>
    </row>
    <row r="8" spans="1:5" ht="20.100000000000001" customHeight="1">
      <c r="A8" s="135" t="s">
        <v>119</v>
      </c>
      <c r="B8" s="136"/>
      <c r="C8" s="97" t="s">
        <v>9</v>
      </c>
      <c r="D8" s="97"/>
      <c r="E8" s="98"/>
    </row>
    <row r="9" spans="1:5" ht="20.100000000000001" customHeight="1">
      <c r="A9" s="135" t="s">
        <v>120</v>
      </c>
      <c r="B9" s="136"/>
      <c r="C9" s="97" t="s">
        <v>49</v>
      </c>
      <c r="D9" s="97"/>
      <c r="E9" s="98"/>
    </row>
    <row r="10" spans="1:5" ht="20.100000000000001" customHeight="1">
      <c r="A10" s="135" t="s">
        <v>31</v>
      </c>
      <c r="B10" s="136"/>
      <c r="C10" s="132" t="s">
        <v>48</v>
      </c>
      <c r="D10" s="132"/>
      <c r="E10" s="153"/>
    </row>
    <row r="11" spans="1:5" ht="20.100000000000001" customHeight="1">
      <c r="A11" s="96" t="s">
        <v>114</v>
      </c>
      <c r="B11" s="132"/>
      <c r="C11" s="132"/>
      <c r="D11" s="132"/>
      <c r="E11" s="74"/>
    </row>
    <row r="12" spans="1:5" ht="15.75" customHeight="1">
      <c r="A12" s="130" t="s">
        <v>56</v>
      </c>
      <c r="B12" s="109"/>
      <c r="C12" s="109"/>
      <c r="D12" s="86"/>
      <c r="E12" s="69">
        <v>10000</v>
      </c>
    </row>
    <row r="13" spans="1:5">
      <c r="A13" s="102" t="s">
        <v>57</v>
      </c>
      <c r="B13" s="97"/>
      <c r="C13" s="97"/>
      <c r="D13" s="97"/>
      <c r="E13" s="69">
        <v>300000</v>
      </c>
    </row>
    <row r="14" spans="1:5">
      <c r="A14" s="102" t="s">
        <v>58</v>
      </c>
      <c r="B14" s="97"/>
      <c r="C14" s="97"/>
      <c r="D14" s="97"/>
      <c r="E14" s="69">
        <v>10000</v>
      </c>
    </row>
    <row r="15" spans="1:5">
      <c r="A15" s="102" t="s">
        <v>80</v>
      </c>
      <c r="B15" s="97"/>
      <c r="C15" s="97"/>
      <c r="D15" s="97"/>
      <c r="E15" s="69">
        <v>20000</v>
      </c>
    </row>
    <row r="16" spans="1:5">
      <c r="A16" s="130" t="s">
        <v>134</v>
      </c>
      <c r="B16" s="109"/>
      <c r="C16" s="109"/>
      <c r="D16" s="86"/>
      <c r="E16" s="83">
        <v>100</v>
      </c>
    </row>
    <row r="17" spans="1:5" s="72" customFormat="1" ht="20.100000000000001" customHeight="1">
      <c r="A17" s="96" t="s">
        <v>135</v>
      </c>
      <c r="B17" s="132"/>
      <c r="C17" s="132"/>
      <c r="D17" s="132"/>
      <c r="E17" s="76"/>
    </row>
    <row r="18" spans="1:5">
      <c r="A18" s="102" t="s">
        <v>55</v>
      </c>
      <c r="B18" s="97"/>
      <c r="C18" s="97"/>
      <c r="D18" s="97"/>
      <c r="E18" s="75">
        <v>2708600</v>
      </c>
    </row>
    <row r="19" spans="1:5" ht="20.100000000000001" customHeight="1">
      <c r="A19" s="96" t="s">
        <v>121</v>
      </c>
      <c r="B19" s="132"/>
      <c r="C19" s="132"/>
      <c r="D19" s="133"/>
      <c r="E19" s="76"/>
    </row>
    <row r="20" spans="1:5">
      <c r="A20" s="102" t="s">
        <v>59</v>
      </c>
      <c r="B20" s="97"/>
      <c r="C20" s="97"/>
      <c r="D20" s="97"/>
      <c r="E20" s="196">
        <v>18692000</v>
      </c>
    </row>
    <row r="21" spans="1:5">
      <c r="A21" s="102" t="s">
        <v>63</v>
      </c>
      <c r="B21" s="97"/>
      <c r="C21" s="97"/>
      <c r="D21" s="97"/>
      <c r="E21" s="69">
        <v>0</v>
      </c>
    </row>
    <row r="22" spans="1:5">
      <c r="A22" s="102" t="s">
        <v>122</v>
      </c>
      <c r="B22" s="97"/>
      <c r="C22" s="97"/>
      <c r="D22" s="97"/>
      <c r="E22" s="69">
        <v>2500000</v>
      </c>
    </row>
    <row r="23" spans="1:5" ht="20.100000000000001" customHeight="1">
      <c r="A23" s="96" t="s">
        <v>123</v>
      </c>
      <c r="B23" s="132"/>
      <c r="C23" s="132"/>
      <c r="D23" s="132"/>
      <c r="E23" s="74"/>
    </row>
    <row r="24" spans="1:5">
      <c r="A24" s="102" t="s">
        <v>124</v>
      </c>
      <c r="B24" s="97"/>
      <c r="C24" s="97"/>
      <c r="D24" s="97"/>
      <c r="E24" s="69">
        <v>100</v>
      </c>
    </row>
    <row r="25" spans="1:5">
      <c r="A25" s="102" t="s">
        <v>60</v>
      </c>
      <c r="B25" s="97"/>
      <c r="C25" s="97"/>
      <c r="D25" s="97"/>
      <c r="E25" s="69">
        <v>748863</v>
      </c>
    </row>
    <row r="26" spans="1:5">
      <c r="A26" s="102" t="s">
        <v>125</v>
      </c>
      <c r="B26" s="97"/>
      <c r="C26" s="97"/>
      <c r="D26" s="97"/>
      <c r="E26" s="197">
        <v>1386900</v>
      </c>
    </row>
    <row r="27" spans="1:5">
      <c r="A27" s="102" t="s">
        <v>126</v>
      </c>
      <c r="B27" s="97"/>
      <c r="C27" s="97"/>
      <c r="D27" s="97"/>
      <c r="E27" s="69">
        <v>755737</v>
      </c>
    </row>
    <row r="28" spans="1:5" s="73" customFormat="1">
      <c r="A28" s="102" t="s">
        <v>127</v>
      </c>
      <c r="B28" s="97"/>
      <c r="C28" s="97"/>
      <c r="D28" s="97"/>
      <c r="E28" s="69">
        <v>100</v>
      </c>
    </row>
    <row r="29" spans="1:5" s="73" customFormat="1">
      <c r="A29" s="102" t="s">
        <v>128</v>
      </c>
      <c r="B29" s="97"/>
      <c r="C29" s="97"/>
      <c r="D29" s="97"/>
      <c r="E29" s="69">
        <v>100</v>
      </c>
    </row>
    <row r="30" spans="1:5" s="73" customFormat="1">
      <c r="A30" s="102" t="s">
        <v>129</v>
      </c>
      <c r="B30" s="97"/>
      <c r="C30" s="97"/>
      <c r="D30" s="97"/>
      <c r="E30" s="69">
        <v>100</v>
      </c>
    </row>
    <row r="31" spans="1:5" s="73" customFormat="1">
      <c r="A31" s="102" t="s">
        <v>130</v>
      </c>
      <c r="B31" s="97"/>
      <c r="C31" s="97"/>
      <c r="D31" s="97"/>
      <c r="E31" s="69">
        <v>100</v>
      </c>
    </row>
    <row r="32" spans="1:5" ht="20.100000000000001" customHeight="1">
      <c r="A32" s="96" t="s">
        <v>131</v>
      </c>
      <c r="B32" s="132"/>
      <c r="C32" s="132"/>
      <c r="D32" s="132"/>
      <c r="E32" s="74"/>
    </row>
    <row r="33" spans="1:5" s="73" customFormat="1">
      <c r="A33" s="102" t="s">
        <v>36</v>
      </c>
      <c r="B33" s="97"/>
      <c r="C33" s="97"/>
      <c r="D33" s="97"/>
      <c r="E33" s="197">
        <v>4600000</v>
      </c>
    </row>
    <row r="34" spans="1:5" s="73" customFormat="1">
      <c r="A34" s="102" t="s">
        <v>132</v>
      </c>
      <c r="B34" s="97"/>
      <c r="C34" s="97"/>
      <c r="D34" s="97"/>
      <c r="E34" s="69">
        <v>250000</v>
      </c>
    </row>
    <row r="35" spans="1:5" ht="20.100000000000001" customHeight="1" thickBot="1">
      <c r="A35" s="137" t="s">
        <v>115</v>
      </c>
      <c r="B35" s="138"/>
      <c r="C35" s="138"/>
      <c r="D35" s="138"/>
      <c r="E35" s="70">
        <f>SUM(E12:E34)</f>
        <v>31982700</v>
      </c>
    </row>
    <row r="36" spans="1:5" ht="17.25" thickBot="1">
      <c r="A36" s="139"/>
      <c r="B36" s="139"/>
      <c r="C36" s="139"/>
      <c r="D36" s="139"/>
      <c r="E36" s="139"/>
    </row>
    <row r="37" spans="1:5" ht="20.100000000000001" customHeight="1">
      <c r="A37" s="140" t="s">
        <v>30</v>
      </c>
      <c r="B37" s="141"/>
      <c r="C37" s="52">
        <v>2017</v>
      </c>
      <c r="D37" s="142"/>
      <c r="E37" s="143"/>
    </row>
    <row r="38" spans="1:5" ht="15.95" customHeight="1">
      <c r="A38" s="58" t="s">
        <v>89</v>
      </c>
      <c r="B38" s="54" t="s">
        <v>91</v>
      </c>
      <c r="C38" s="23">
        <v>0</v>
      </c>
      <c r="D38" s="142"/>
      <c r="E38" s="143"/>
    </row>
    <row r="39" spans="1:5" ht="15.95" customHeight="1">
      <c r="A39" s="58" t="s">
        <v>90</v>
      </c>
      <c r="B39" s="54" t="s">
        <v>92</v>
      </c>
      <c r="C39" s="23">
        <v>0</v>
      </c>
      <c r="D39" s="142"/>
      <c r="E39" s="143"/>
    </row>
    <row r="40" spans="1:5" ht="15.95" customHeight="1">
      <c r="A40" s="58" t="s">
        <v>10</v>
      </c>
      <c r="B40" s="54" t="s">
        <v>5</v>
      </c>
      <c r="C40" s="53">
        <v>340100</v>
      </c>
      <c r="D40" s="142"/>
      <c r="E40" s="143"/>
    </row>
    <row r="41" spans="1:5" ht="15.95" customHeight="1">
      <c r="A41" s="58" t="s">
        <v>11</v>
      </c>
      <c r="B41" s="54" t="s">
        <v>6</v>
      </c>
      <c r="C41" s="53">
        <v>2708600</v>
      </c>
      <c r="D41" s="142"/>
      <c r="E41" s="143"/>
    </row>
    <row r="42" spans="1:5" ht="15.95" customHeight="1">
      <c r="A42" s="58" t="s">
        <v>12</v>
      </c>
      <c r="B42" s="54" t="s">
        <v>7</v>
      </c>
      <c r="C42" s="53">
        <v>21192000</v>
      </c>
      <c r="D42" s="142"/>
      <c r="E42" s="143"/>
    </row>
    <row r="43" spans="1:5" ht="15.95" customHeight="1">
      <c r="A43" s="58" t="s">
        <v>13</v>
      </c>
      <c r="B43" s="54" t="s">
        <v>8</v>
      </c>
      <c r="C43" s="23">
        <v>0</v>
      </c>
      <c r="D43" s="142"/>
      <c r="E43" s="143"/>
    </row>
    <row r="44" spans="1:5" ht="15.95" customHeight="1">
      <c r="A44" s="58" t="s">
        <v>14</v>
      </c>
      <c r="B44" s="54" t="s">
        <v>9</v>
      </c>
      <c r="C44" s="53">
        <v>2892000</v>
      </c>
      <c r="D44" s="142"/>
      <c r="E44" s="143"/>
    </row>
    <row r="45" spans="1:5" ht="15.95" customHeight="1">
      <c r="A45" s="58" t="s">
        <v>107</v>
      </c>
      <c r="B45" s="54" t="s">
        <v>108</v>
      </c>
      <c r="C45" s="23">
        <v>0</v>
      </c>
      <c r="D45" s="142"/>
      <c r="E45" s="143"/>
    </row>
    <row r="46" spans="1:5" ht="15.95" customHeight="1">
      <c r="A46" s="58" t="s">
        <v>35</v>
      </c>
      <c r="B46" s="54" t="s">
        <v>49</v>
      </c>
      <c r="C46" s="53">
        <v>4850000</v>
      </c>
      <c r="D46" s="142"/>
      <c r="E46" s="143"/>
    </row>
    <row r="47" spans="1:5" ht="20.100000000000001" customHeight="1">
      <c r="A47" s="144" t="s">
        <v>23</v>
      </c>
      <c r="B47" s="145"/>
      <c r="C47" s="12">
        <f>SUM(C40:C46)</f>
        <v>31982700</v>
      </c>
      <c r="D47" s="142"/>
      <c r="E47" s="143"/>
    </row>
    <row r="48" spans="1:5" ht="15.95" customHeight="1">
      <c r="A48" s="146" t="s">
        <v>25</v>
      </c>
      <c r="B48" s="6" t="s">
        <v>16</v>
      </c>
      <c r="C48" s="56">
        <v>0</v>
      </c>
      <c r="D48" s="142"/>
      <c r="E48" s="143"/>
    </row>
    <row r="49" spans="1:5" ht="15.95" customHeight="1">
      <c r="A49" s="146"/>
      <c r="B49" s="6" t="s">
        <v>18</v>
      </c>
      <c r="C49" s="56">
        <v>0</v>
      </c>
      <c r="D49" s="142"/>
      <c r="E49" s="143"/>
    </row>
    <row r="50" spans="1:5" ht="15.95" customHeight="1">
      <c r="A50" s="146"/>
      <c r="B50" s="6" t="s">
        <v>24</v>
      </c>
      <c r="C50" s="56">
        <v>0</v>
      </c>
      <c r="D50" s="142"/>
      <c r="E50" s="143"/>
    </row>
    <row r="51" spans="1:5" ht="20.100000000000001" customHeight="1">
      <c r="A51" s="144" t="s">
        <v>26</v>
      </c>
      <c r="B51" s="145"/>
      <c r="C51" s="12">
        <f>SUM(C48:C50)</f>
        <v>0</v>
      </c>
      <c r="D51" s="142"/>
      <c r="E51" s="143"/>
    </row>
    <row r="52" spans="1:5" ht="20.100000000000001" customHeight="1" thickBot="1">
      <c r="A52" s="147" t="s">
        <v>27</v>
      </c>
      <c r="B52" s="148"/>
      <c r="C52" s="11">
        <f>C46+C44+C43+C42+C41+C40+C39+C38</f>
        <v>31982700</v>
      </c>
      <c r="D52" s="142"/>
      <c r="E52" s="143"/>
    </row>
    <row r="53" spans="1:5" ht="18.95" customHeight="1">
      <c r="A53" s="134"/>
      <c r="B53" s="134"/>
      <c r="C53" s="134"/>
      <c r="D53" s="134"/>
      <c r="E53" s="134"/>
    </row>
    <row r="54" spans="1:5">
      <c r="A54" s="131" t="s">
        <v>137</v>
      </c>
      <c r="B54" s="131"/>
      <c r="C54" s="131"/>
      <c r="D54" s="131"/>
      <c r="E54" s="131"/>
    </row>
  </sheetData>
  <mergeCells count="52">
    <mergeCell ref="A10:B10"/>
    <mergeCell ref="A1:E1"/>
    <mergeCell ref="A2:E2"/>
    <mergeCell ref="A3:B3"/>
    <mergeCell ref="C3:E3"/>
    <mergeCell ref="A4:B4"/>
    <mergeCell ref="C4:E4"/>
    <mergeCell ref="C10:E10"/>
    <mergeCell ref="A51:B51"/>
    <mergeCell ref="A52:B52"/>
    <mergeCell ref="A23:D23"/>
    <mergeCell ref="A24:D24"/>
    <mergeCell ref="A25:D25"/>
    <mergeCell ref="A26:D26"/>
    <mergeCell ref="A27:D27"/>
    <mergeCell ref="A34:D34"/>
    <mergeCell ref="A29:D29"/>
    <mergeCell ref="A30:D30"/>
    <mergeCell ref="A31:D31"/>
    <mergeCell ref="A33:D33"/>
    <mergeCell ref="A18:D18"/>
    <mergeCell ref="A53:E53"/>
    <mergeCell ref="A5:B5"/>
    <mergeCell ref="A6:B6"/>
    <mergeCell ref="A7:B7"/>
    <mergeCell ref="A8:B8"/>
    <mergeCell ref="A9:B9"/>
    <mergeCell ref="C5:E5"/>
    <mergeCell ref="C6:E6"/>
    <mergeCell ref="C7:E7"/>
    <mergeCell ref="A35:D35"/>
    <mergeCell ref="A36:E36"/>
    <mergeCell ref="A37:B37"/>
    <mergeCell ref="D37:E52"/>
    <mergeCell ref="A47:B47"/>
    <mergeCell ref="A48:A50"/>
    <mergeCell ref="A16:D16"/>
    <mergeCell ref="A54:E54"/>
    <mergeCell ref="A11:D11"/>
    <mergeCell ref="A32:D32"/>
    <mergeCell ref="C8:E8"/>
    <mergeCell ref="C9:E9"/>
    <mergeCell ref="A28:D28"/>
    <mergeCell ref="A19:D19"/>
    <mergeCell ref="A20:D20"/>
    <mergeCell ref="A21:D21"/>
    <mergeCell ref="A22:D22"/>
    <mergeCell ref="A12:D12"/>
    <mergeCell ref="A13:D13"/>
    <mergeCell ref="A14:D14"/>
    <mergeCell ref="A15:D15"/>
    <mergeCell ref="A17:D17"/>
  </mergeCells>
  <printOptions verticalCentered="1"/>
  <pageMargins left="1.299212598425197" right="0.70866141732283472" top="0.59055118110236227" bottom="0.59055118110236227"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dimension ref="A1:I99"/>
  <sheetViews>
    <sheetView topLeftCell="A22" workbookViewId="0">
      <selection activeCell="H15" sqref="H15"/>
    </sheetView>
  </sheetViews>
  <sheetFormatPr defaultColWidth="8.75" defaultRowHeight="12.75"/>
  <cols>
    <col min="1" max="1" width="7.625" style="40" customWidth="1"/>
    <col min="2" max="2" width="3.625" style="41" customWidth="1"/>
    <col min="3" max="3" width="30.625" style="49" customWidth="1"/>
    <col min="4" max="4" width="12.25" style="31" customWidth="1"/>
    <col min="5" max="5" width="4.625" style="42" customWidth="1"/>
    <col min="6" max="6" width="10.625" style="31" customWidth="1"/>
    <col min="7" max="7" width="4.625" style="42" customWidth="1"/>
    <col min="8" max="8" width="12.625" style="31" customWidth="1"/>
    <col min="9" max="9" width="4.625" style="42" customWidth="1"/>
    <col min="10" max="16384" width="8.75" style="31"/>
  </cols>
  <sheetData>
    <row r="1" spans="1:9" ht="44.1" customHeight="1">
      <c r="A1" s="171"/>
      <c r="B1" s="171"/>
      <c r="C1" s="171"/>
      <c r="D1" s="171"/>
      <c r="E1" s="171"/>
      <c r="F1" s="171"/>
      <c r="G1" s="171"/>
      <c r="H1" s="171"/>
      <c r="I1" s="171"/>
    </row>
    <row r="2" spans="1:9" ht="20.100000000000001" customHeight="1">
      <c r="A2" s="172" t="s">
        <v>20</v>
      </c>
      <c r="B2" s="172"/>
      <c r="C2" s="172"/>
      <c r="D2" s="172"/>
      <c r="E2" s="172"/>
      <c r="F2" s="172"/>
      <c r="G2" s="172"/>
      <c r="H2" s="172"/>
      <c r="I2" s="172"/>
    </row>
    <row r="3" spans="1:9" ht="20.100000000000001" customHeight="1" thickBot="1">
      <c r="A3" s="180"/>
      <c r="B3" s="180"/>
      <c r="C3" s="180"/>
      <c r="D3" s="180"/>
      <c r="E3" s="180"/>
      <c r="F3" s="180"/>
      <c r="G3" s="180"/>
      <c r="H3" s="180"/>
      <c r="I3" s="180"/>
    </row>
    <row r="4" spans="1:9" ht="30" customHeight="1" thickBot="1">
      <c r="A4" s="173" t="s">
        <v>19</v>
      </c>
      <c r="B4" s="174"/>
      <c r="C4" s="175" t="s">
        <v>48</v>
      </c>
      <c r="D4" s="175"/>
      <c r="E4" s="175"/>
      <c r="F4" s="175"/>
      <c r="G4" s="175"/>
      <c r="H4" s="175"/>
      <c r="I4" s="176"/>
    </row>
    <row r="5" spans="1:9" ht="15" customHeight="1" thickBot="1">
      <c r="A5" s="177"/>
      <c r="B5" s="178"/>
      <c r="C5" s="178"/>
      <c r="D5" s="178"/>
      <c r="E5" s="178"/>
      <c r="F5" s="178"/>
      <c r="G5" s="178"/>
      <c r="H5" s="178"/>
      <c r="I5" s="179"/>
    </row>
    <row r="6" spans="1:9" ht="20.100000000000001" customHeight="1">
      <c r="A6" s="165" t="s">
        <v>32</v>
      </c>
      <c r="B6" s="167" t="s">
        <v>46</v>
      </c>
      <c r="C6" s="163" t="s">
        <v>61</v>
      </c>
      <c r="D6" s="163" t="s">
        <v>37</v>
      </c>
      <c r="E6" s="163"/>
      <c r="F6" s="162" t="s">
        <v>38</v>
      </c>
      <c r="G6" s="162"/>
      <c r="H6" s="163" t="s">
        <v>39</v>
      </c>
      <c r="I6" s="164"/>
    </row>
    <row r="7" spans="1:9" ht="60" customHeight="1">
      <c r="A7" s="166"/>
      <c r="B7" s="168"/>
      <c r="C7" s="169"/>
      <c r="D7" s="18" t="s">
        <v>33</v>
      </c>
      <c r="E7" s="32" t="s">
        <v>40</v>
      </c>
      <c r="F7" s="18" t="s">
        <v>33</v>
      </c>
      <c r="G7" s="32" t="s">
        <v>40</v>
      </c>
      <c r="H7" s="18" t="s">
        <v>33</v>
      </c>
      <c r="I7" s="33" t="s">
        <v>40</v>
      </c>
    </row>
    <row r="8" spans="1:9" ht="30" customHeight="1">
      <c r="A8" s="161" t="s">
        <v>71</v>
      </c>
      <c r="B8" s="34" t="s">
        <v>67</v>
      </c>
      <c r="C8" s="35" t="s">
        <v>56</v>
      </c>
      <c r="D8" s="36">
        <v>10000</v>
      </c>
      <c r="E8" s="37">
        <v>100</v>
      </c>
      <c r="F8" s="38">
        <v>0</v>
      </c>
      <c r="G8" s="37">
        <v>100</v>
      </c>
      <c r="H8" s="36">
        <v>10000</v>
      </c>
      <c r="I8" s="39">
        <v>100</v>
      </c>
    </row>
    <row r="9" spans="1:9" ht="30" customHeight="1">
      <c r="A9" s="161"/>
      <c r="B9" s="34" t="s">
        <v>68</v>
      </c>
      <c r="C9" s="35" t="s">
        <v>79</v>
      </c>
      <c r="D9" s="36">
        <v>300000</v>
      </c>
      <c r="E9" s="37">
        <v>100</v>
      </c>
      <c r="F9" s="38">
        <v>0</v>
      </c>
      <c r="G9" s="37">
        <v>100</v>
      </c>
      <c r="H9" s="36">
        <v>300000</v>
      </c>
      <c r="I9" s="39">
        <v>100</v>
      </c>
    </row>
    <row r="10" spans="1:9" ht="30" customHeight="1">
      <c r="A10" s="161"/>
      <c r="B10" s="34" t="s">
        <v>69</v>
      </c>
      <c r="C10" s="35" t="s">
        <v>58</v>
      </c>
      <c r="D10" s="36">
        <v>10000</v>
      </c>
      <c r="E10" s="37">
        <v>100</v>
      </c>
      <c r="F10" s="38">
        <v>0</v>
      </c>
      <c r="G10" s="37">
        <v>100</v>
      </c>
      <c r="H10" s="36">
        <v>10000</v>
      </c>
      <c r="I10" s="39">
        <v>100</v>
      </c>
    </row>
    <row r="11" spans="1:9" ht="30" customHeight="1">
      <c r="A11" s="161"/>
      <c r="B11" s="34" t="s">
        <v>70</v>
      </c>
      <c r="C11" s="35" t="s">
        <v>80</v>
      </c>
      <c r="D11" s="36">
        <v>20000</v>
      </c>
      <c r="E11" s="37">
        <v>100</v>
      </c>
      <c r="F11" s="38">
        <v>0</v>
      </c>
      <c r="G11" s="37">
        <v>100</v>
      </c>
      <c r="H11" s="36">
        <v>20000</v>
      </c>
      <c r="I11" s="39">
        <v>100</v>
      </c>
    </row>
    <row r="12" spans="1:9" ht="30" customHeight="1">
      <c r="A12" s="161"/>
      <c r="B12" s="34" t="s">
        <v>72</v>
      </c>
      <c r="C12" s="35" t="s">
        <v>95</v>
      </c>
      <c r="D12" s="36">
        <v>100</v>
      </c>
      <c r="E12" s="37">
        <v>100</v>
      </c>
      <c r="F12" s="38">
        <v>0</v>
      </c>
      <c r="G12" s="37">
        <v>100</v>
      </c>
      <c r="H12" s="36">
        <v>100</v>
      </c>
      <c r="I12" s="39">
        <v>100</v>
      </c>
    </row>
    <row r="13" spans="1:9" ht="65.099999999999994" customHeight="1">
      <c r="A13" s="55" t="s">
        <v>75</v>
      </c>
      <c r="B13" s="34" t="s">
        <v>67</v>
      </c>
      <c r="C13" s="35" t="s">
        <v>55</v>
      </c>
      <c r="D13" s="38">
        <v>2708600</v>
      </c>
      <c r="E13" s="37">
        <v>100</v>
      </c>
      <c r="F13" s="38">
        <v>0</v>
      </c>
      <c r="G13" s="37">
        <v>100</v>
      </c>
      <c r="H13" s="38">
        <v>2708600</v>
      </c>
      <c r="I13" s="39">
        <v>100</v>
      </c>
    </row>
    <row r="14" spans="1:9" ht="30" customHeight="1">
      <c r="A14" s="161" t="s">
        <v>76</v>
      </c>
      <c r="B14" s="34" t="s">
        <v>67</v>
      </c>
      <c r="C14" s="35" t="s">
        <v>59</v>
      </c>
      <c r="D14" s="36">
        <v>18692000</v>
      </c>
      <c r="E14" s="37">
        <v>100</v>
      </c>
      <c r="F14" s="38">
        <v>0</v>
      </c>
      <c r="G14" s="37">
        <v>100</v>
      </c>
      <c r="H14" s="36">
        <v>18692000</v>
      </c>
      <c r="I14" s="39">
        <v>100</v>
      </c>
    </row>
    <row r="15" spans="1:9" ht="30" customHeight="1">
      <c r="A15" s="161"/>
      <c r="B15" s="34" t="s">
        <v>68</v>
      </c>
      <c r="C15" s="35" t="s">
        <v>63</v>
      </c>
      <c r="D15" s="36">
        <v>0</v>
      </c>
      <c r="E15" s="37">
        <v>100</v>
      </c>
      <c r="F15" s="38">
        <v>0</v>
      </c>
      <c r="G15" s="37">
        <v>100</v>
      </c>
      <c r="H15" s="36">
        <v>0</v>
      </c>
      <c r="I15" s="39">
        <v>100</v>
      </c>
    </row>
    <row r="16" spans="1:9" ht="30" customHeight="1">
      <c r="A16" s="161"/>
      <c r="B16" s="34" t="s">
        <v>69</v>
      </c>
      <c r="C16" s="35" t="s">
        <v>81</v>
      </c>
      <c r="D16" s="36">
        <v>2500000</v>
      </c>
      <c r="E16" s="37">
        <v>100</v>
      </c>
      <c r="F16" s="38">
        <v>0</v>
      </c>
      <c r="G16" s="37">
        <v>100</v>
      </c>
      <c r="H16" s="36">
        <v>2500000</v>
      </c>
      <c r="I16" s="39">
        <v>100</v>
      </c>
    </row>
    <row r="17" spans="1:9" ht="30" customHeight="1">
      <c r="A17" s="170" t="s">
        <v>82</v>
      </c>
      <c r="B17" s="50" t="s">
        <v>67</v>
      </c>
      <c r="C17" s="35" t="s">
        <v>83</v>
      </c>
      <c r="D17" s="38">
        <v>100</v>
      </c>
      <c r="E17" s="37">
        <v>100</v>
      </c>
      <c r="F17" s="38">
        <v>0</v>
      </c>
      <c r="G17" s="37">
        <v>100</v>
      </c>
      <c r="H17" s="36">
        <v>100</v>
      </c>
      <c r="I17" s="39">
        <v>100</v>
      </c>
    </row>
    <row r="18" spans="1:9" ht="30" customHeight="1">
      <c r="A18" s="170"/>
      <c r="B18" s="50" t="s">
        <v>68</v>
      </c>
      <c r="C18" s="35" t="s">
        <v>60</v>
      </c>
      <c r="D18" s="38">
        <v>748863</v>
      </c>
      <c r="E18" s="37">
        <v>100</v>
      </c>
      <c r="F18" s="38">
        <v>0</v>
      </c>
      <c r="G18" s="37">
        <v>100</v>
      </c>
      <c r="H18" s="36">
        <v>748863</v>
      </c>
      <c r="I18" s="39">
        <v>100</v>
      </c>
    </row>
    <row r="19" spans="1:9" ht="30" customHeight="1">
      <c r="A19" s="170"/>
      <c r="B19" s="50" t="s">
        <v>69</v>
      </c>
      <c r="C19" s="35" t="s">
        <v>84</v>
      </c>
      <c r="D19" s="38">
        <v>1386900</v>
      </c>
      <c r="E19" s="37">
        <v>100</v>
      </c>
      <c r="F19" s="38">
        <v>0</v>
      </c>
      <c r="G19" s="37">
        <v>100</v>
      </c>
      <c r="H19" s="36">
        <v>1386900</v>
      </c>
      <c r="I19" s="39">
        <v>100</v>
      </c>
    </row>
    <row r="20" spans="1:9" ht="30" customHeight="1">
      <c r="A20" s="170"/>
      <c r="B20" s="50" t="s">
        <v>70</v>
      </c>
      <c r="C20" s="35" t="s">
        <v>85</v>
      </c>
      <c r="D20" s="38">
        <v>755737</v>
      </c>
      <c r="E20" s="37">
        <v>100</v>
      </c>
      <c r="F20" s="38">
        <v>0</v>
      </c>
      <c r="G20" s="37">
        <v>100</v>
      </c>
      <c r="H20" s="36">
        <v>755737</v>
      </c>
      <c r="I20" s="39">
        <v>100</v>
      </c>
    </row>
    <row r="21" spans="1:9" ht="30" customHeight="1">
      <c r="A21" s="170"/>
      <c r="B21" s="50" t="s">
        <v>72</v>
      </c>
      <c r="C21" s="35" t="s">
        <v>127</v>
      </c>
      <c r="D21" s="38">
        <v>100</v>
      </c>
      <c r="E21" s="37" t="s">
        <v>62</v>
      </c>
      <c r="F21" s="38">
        <v>0</v>
      </c>
      <c r="G21" s="37" t="s">
        <v>62</v>
      </c>
      <c r="H21" s="36">
        <v>100</v>
      </c>
      <c r="I21" s="39" t="s">
        <v>62</v>
      </c>
    </row>
    <row r="22" spans="1:9" ht="30" customHeight="1">
      <c r="A22" s="170"/>
      <c r="B22" s="50" t="s">
        <v>73</v>
      </c>
      <c r="C22" s="51" t="s">
        <v>86</v>
      </c>
      <c r="D22" s="38">
        <v>100</v>
      </c>
      <c r="E22" s="37">
        <v>100</v>
      </c>
      <c r="F22" s="38">
        <v>0</v>
      </c>
      <c r="G22" s="37">
        <v>100</v>
      </c>
      <c r="H22" s="36">
        <v>100</v>
      </c>
      <c r="I22" s="39">
        <v>100</v>
      </c>
    </row>
    <row r="23" spans="1:9" ht="30" customHeight="1">
      <c r="A23" s="170"/>
      <c r="B23" s="50" t="s">
        <v>74</v>
      </c>
      <c r="C23" s="35" t="s">
        <v>87</v>
      </c>
      <c r="D23" s="38">
        <v>100</v>
      </c>
      <c r="E23" s="37">
        <v>100</v>
      </c>
      <c r="F23" s="38">
        <v>0</v>
      </c>
      <c r="G23" s="37">
        <v>100</v>
      </c>
      <c r="H23" s="36">
        <v>100</v>
      </c>
      <c r="I23" s="39">
        <v>100</v>
      </c>
    </row>
    <row r="24" spans="1:9" ht="30" customHeight="1">
      <c r="A24" s="170"/>
      <c r="B24" s="50" t="s">
        <v>133</v>
      </c>
      <c r="C24" s="35" t="s">
        <v>88</v>
      </c>
      <c r="D24" s="38">
        <v>100</v>
      </c>
      <c r="E24" s="37">
        <v>100</v>
      </c>
      <c r="F24" s="38">
        <v>0</v>
      </c>
      <c r="G24" s="37">
        <v>100</v>
      </c>
      <c r="H24" s="36">
        <v>100</v>
      </c>
      <c r="I24" s="39">
        <v>100</v>
      </c>
    </row>
    <row r="25" spans="1:9" ht="39.950000000000003" customHeight="1">
      <c r="A25" s="161" t="s">
        <v>77</v>
      </c>
      <c r="B25" s="34" t="s">
        <v>67</v>
      </c>
      <c r="C25" s="35" t="s">
        <v>36</v>
      </c>
      <c r="D25" s="36">
        <v>4600000</v>
      </c>
      <c r="E25" s="37">
        <v>100</v>
      </c>
      <c r="F25" s="38">
        <v>0</v>
      </c>
      <c r="G25" s="37">
        <v>100</v>
      </c>
      <c r="H25" s="36">
        <v>4600000</v>
      </c>
      <c r="I25" s="39">
        <v>100</v>
      </c>
    </row>
    <row r="26" spans="1:9" ht="39.950000000000003" customHeight="1">
      <c r="A26" s="161"/>
      <c r="B26" s="34" t="s">
        <v>68</v>
      </c>
      <c r="C26" s="35" t="s">
        <v>78</v>
      </c>
      <c r="D26" s="36">
        <v>250000</v>
      </c>
      <c r="E26" s="37">
        <v>100</v>
      </c>
      <c r="F26" s="38">
        <v>0</v>
      </c>
      <c r="G26" s="37">
        <v>100</v>
      </c>
      <c r="H26" s="36">
        <v>250000</v>
      </c>
      <c r="I26" s="39">
        <v>100</v>
      </c>
    </row>
    <row r="27" spans="1:9" ht="30" customHeight="1">
      <c r="A27" s="158" t="s">
        <v>94</v>
      </c>
      <c r="B27" s="159"/>
      <c r="C27" s="159"/>
      <c r="D27" s="44">
        <f>SUM(D8:D26)</f>
        <v>31982700</v>
      </c>
      <c r="E27" s="45" t="s">
        <v>62</v>
      </c>
      <c r="F27" s="44">
        <v>0</v>
      </c>
      <c r="G27" s="45" t="s">
        <v>62</v>
      </c>
      <c r="H27" s="44">
        <f>SUM(H8:H26)</f>
        <v>31982700</v>
      </c>
      <c r="I27" s="45" t="s">
        <v>62</v>
      </c>
    </row>
    <row r="28" spans="1:9" ht="30" customHeight="1">
      <c r="A28" s="158" t="s">
        <v>41</v>
      </c>
      <c r="B28" s="159"/>
      <c r="C28" s="159"/>
      <c r="D28" s="44">
        <v>0</v>
      </c>
      <c r="E28" s="45" t="s">
        <v>62</v>
      </c>
      <c r="F28" s="44">
        <v>0</v>
      </c>
      <c r="G28" s="45" t="s">
        <v>62</v>
      </c>
      <c r="H28" s="44">
        <v>0</v>
      </c>
      <c r="I28" s="45" t="s">
        <v>62</v>
      </c>
    </row>
    <row r="29" spans="1:9" ht="30" customHeight="1">
      <c r="A29" s="158" t="s">
        <v>42</v>
      </c>
      <c r="B29" s="160"/>
      <c r="C29" s="160"/>
      <c r="D29" s="44">
        <v>0</v>
      </c>
      <c r="E29" s="45" t="s">
        <v>62</v>
      </c>
      <c r="F29" s="44">
        <v>0</v>
      </c>
      <c r="G29" s="45" t="s">
        <v>62</v>
      </c>
      <c r="H29" s="44">
        <v>0</v>
      </c>
      <c r="I29" s="45" t="s">
        <v>62</v>
      </c>
    </row>
    <row r="30" spans="1:9" ht="30" customHeight="1" thickBot="1">
      <c r="A30" s="154" t="s">
        <v>21</v>
      </c>
      <c r="B30" s="155"/>
      <c r="C30" s="155"/>
      <c r="D30" s="46">
        <f>D27</f>
        <v>31982700</v>
      </c>
      <c r="E30" s="47" t="s">
        <v>62</v>
      </c>
      <c r="F30" s="46">
        <v>0</v>
      </c>
      <c r="G30" s="47" t="s">
        <v>62</v>
      </c>
      <c r="H30" s="46">
        <f>H27</f>
        <v>31982700</v>
      </c>
      <c r="I30" s="48" t="s">
        <v>62</v>
      </c>
    </row>
    <row r="31" spans="1:9" ht="44.45" customHeight="1">
      <c r="A31" s="157"/>
      <c r="B31" s="157"/>
      <c r="C31" s="157"/>
      <c r="D31" s="157"/>
      <c r="E31" s="157"/>
      <c r="F31" s="157"/>
      <c r="G31" s="157"/>
      <c r="H31" s="157"/>
      <c r="I31" s="157"/>
    </row>
    <row r="32" spans="1:9" ht="15.6" customHeight="1">
      <c r="A32" s="156" t="s">
        <v>138</v>
      </c>
      <c r="B32" s="156"/>
      <c r="C32" s="156"/>
      <c r="D32" s="156"/>
      <c r="E32" s="156"/>
      <c r="F32" s="156"/>
      <c r="G32" s="156"/>
      <c r="H32" s="156"/>
      <c r="I32" s="156"/>
    </row>
    <row r="33" spans="1:9" ht="17.45" customHeight="1">
      <c r="A33" s="43"/>
      <c r="B33" s="43"/>
      <c r="C33" s="43"/>
      <c r="D33" s="43"/>
      <c r="E33" s="43"/>
      <c r="F33" s="43"/>
      <c r="G33" s="43"/>
      <c r="H33" s="43"/>
      <c r="I33" s="43"/>
    </row>
    <row r="34" spans="1:9" ht="17.45" customHeight="1">
      <c r="A34" s="43"/>
      <c r="B34" s="43"/>
      <c r="C34" s="43"/>
      <c r="D34" s="43"/>
      <c r="E34" s="43"/>
      <c r="F34" s="43"/>
      <c r="G34" s="43"/>
      <c r="H34" s="43"/>
      <c r="I34" s="43"/>
    </row>
    <row r="35" spans="1:9" ht="17.45" customHeight="1">
      <c r="A35" s="43"/>
      <c r="B35" s="43"/>
      <c r="C35" s="43"/>
      <c r="D35" s="43"/>
      <c r="E35" s="43"/>
      <c r="F35" s="43"/>
      <c r="G35" s="43"/>
      <c r="H35" s="43"/>
      <c r="I35" s="43"/>
    </row>
    <row r="36" spans="1:9" ht="17.45" customHeight="1">
      <c r="A36" s="43"/>
      <c r="B36" s="43"/>
      <c r="C36" s="43"/>
      <c r="D36" s="43"/>
      <c r="E36" s="43"/>
      <c r="F36" s="43"/>
      <c r="G36" s="43"/>
      <c r="H36" s="43"/>
      <c r="I36" s="43"/>
    </row>
    <row r="37" spans="1:9" ht="17.45" customHeight="1">
      <c r="A37" s="43"/>
      <c r="B37" s="43"/>
      <c r="C37" s="43"/>
      <c r="D37" s="43"/>
      <c r="E37" s="43"/>
      <c r="F37" s="43"/>
      <c r="G37" s="43"/>
      <c r="H37" s="43"/>
      <c r="I37" s="43"/>
    </row>
    <row r="38" spans="1:9" ht="17.45" customHeight="1">
      <c r="A38" s="43"/>
      <c r="B38" s="43"/>
      <c r="C38" s="43"/>
      <c r="D38" s="43"/>
      <c r="E38" s="43"/>
      <c r="F38" s="43"/>
      <c r="G38" s="43"/>
      <c r="H38" s="43"/>
      <c r="I38" s="43"/>
    </row>
    <row r="39" spans="1:9" ht="17.45" customHeight="1">
      <c r="A39" s="43"/>
      <c r="B39" s="43"/>
      <c r="C39" s="43"/>
      <c r="D39" s="43"/>
      <c r="E39" s="43"/>
      <c r="F39" s="43"/>
      <c r="G39" s="43"/>
      <c r="H39" s="43"/>
      <c r="I39" s="43"/>
    </row>
    <row r="40" spans="1:9" ht="17.45" customHeight="1">
      <c r="A40" s="43"/>
      <c r="B40" s="43"/>
      <c r="C40" s="43"/>
      <c r="D40" s="43"/>
      <c r="E40" s="43"/>
      <c r="F40" s="43"/>
      <c r="G40" s="43"/>
      <c r="H40" s="43"/>
      <c r="I40" s="43"/>
    </row>
    <row r="41" spans="1:9" ht="17.45" customHeight="1">
      <c r="A41" s="43"/>
      <c r="B41" s="43"/>
      <c r="C41" s="43"/>
      <c r="D41" s="43"/>
      <c r="E41" s="43"/>
      <c r="F41" s="43"/>
      <c r="G41" s="43"/>
      <c r="H41" s="43"/>
      <c r="I41" s="43"/>
    </row>
    <row r="42" spans="1:9" ht="17.45" customHeight="1">
      <c r="A42" s="43"/>
      <c r="B42" s="43"/>
      <c r="C42" s="43"/>
      <c r="D42" s="43"/>
      <c r="E42" s="43"/>
      <c r="F42" s="43"/>
      <c r="G42" s="43"/>
      <c r="H42" s="43"/>
      <c r="I42" s="43"/>
    </row>
    <row r="43" spans="1:9" ht="17.45" customHeight="1">
      <c r="A43" s="43"/>
      <c r="B43" s="43"/>
      <c r="C43" s="43"/>
      <c r="D43" s="43"/>
      <c r="E43" s="43"/>
      <c r="F43" s="43"/>
      <c r="G43" s="43"/>
      <c r="H43" s="43"/>
      <c r="I43" s="43"/>
    </row>
    <row r="44" spans="1:9" ht="17.45" customHeight="1">
      <c r="A44" s="43"/>
      <c r="B44" s="43"/>
      <c r="C44" s="43"/>
      <c r="D44" s="43"/>
      <c r="E44" s="43"/>
      <c r="F44" s="43"/>
      <c r="G44" s="43"/>
      <c r="H44" s="43"/>
      <c r="I44" s="43"/>
    </row>
    <row r="45" spans="1:9" ht="17.45" customHeight="1">
      <c r="A45" s="43"/>
      <c r="B45" s="43"/>
      <c r="C45" s="43"/>
      <c r="D45" s="43"/>
      <c r="E45" s="43"/>
      <c r="F45" s="43"/>
      <c r="G45" s="43"/>
      <c r="H45" s="43"/>
      <c r="I45" s="43"/>
    </row>
    <row r="99" ht="13.5" customHeight="1"/>
  </sheetData>
  <mergeCells count="22">
    <mergeCell ref="A1:I1"/>
    <mergeCell ref="A2:I2"/>
    <mergeCell ref="A4:B4"/>
    <mergeCell ref="C4:I4"/>
    <mergeCell ref="A5:I5"/>
    <mergeCell ref="A3:I3"/>
    <mergeCell ref="A8:A12"/>
    <mergeCell ref="A14:A16"/>
    <mergeCell ref="A25:A26"/>
    <mergeCell ref="F6:G6"/>
    <mergeCell ref="H6:I6"/>
    <mergeCell ref="A6:A7"/>
    <mergeCell ref="B6:B7"/>
    <mergeCell ref="C6:C7"/>
    <mergeCell ref="D6:E6"/>
    <mergeCell ref="A17:A24"/>
    <mergeCell ref="A30:C30"/>
    <mergeCell ref="A32:I32"/>
    <mergeCell ref="A31:I31"/>
    <mergeCell ref="A27:C27"/>
    <mergeCell ref="A28:C28"/>
    <mergeCell ref="A29:C29"/>
  </mergeCells>
  <printOptions verticalCentered="1"/>
  <pageMargins left="1.299212598425197" right="0.70866141732283472" top="0.28999999999999998" bottom="0.28999999999999998"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dimension ref="A1:I22"/>
  <sheetViews>
    <sheetView topLeftCell="A4" workbookViewId="0">
      <selection activeCell="F12" sqref="F12"/>
    </sheetView>
  </sheetViews>
  <sheetFormatPr defaultColWidth="9" defaultRowHeight="15.75"/>
  <cols>
    <col min="1" max="1" width="3.625" style="22" customWidth="1"/>
    <col min="2" max="3" width="6.625" style="22" customWidth="1"/>
    <col min="4" max="4" width="3.625" style="22" customWidth="1"/>
    <col min="5" max="5" width="28.625" style="22" customWidth="1"/>
    <col min="6" max="9" width="21.625" style="22" customWidth="1"/>
    <col min="10" max="16384" width="9" style="22"/>
  </cols>
  <sheetData>
    <row r="1" spans="1:9" ht="77.099999999999994" customHeight="1">
      <c r="B1" s="181"/>
      <c r="C1" s="181"/>
      <c r="D1" s="181"/>
      <c r="E1" s="181"/>
      <c r="F1" s="181"/>
      <c r="G1" s="181"/>
      <c r="H1" s="181"/>
      <c r="I1" s="181"/>
    </row>
    <row r="2" spans="1:9" s="4" customFormat="1" ht="20.100000000000001" customHeight="1">
      <c r="A2" s="62"/>
      <c r="B2" s="67" t="s">
        <v>103</v>
      </c>
      <c r="C2" s="194" t="s">
        <v>104</v>
      </c>
      <c r="D2" s="194"/>
      <c r="E2" s="194"/>
      <c r="F2" s="194"/>
      <c r="G2" s="194"/>
      <c r="H2" s="194"/>
      <c r="I2" s="194"/>
    </row>
    <row r="3" spans="1:9" s="28" customFormat="1" ht="20.100000000000001" customHeight="1" thickBot="1">
      <c r="A3" s="62"/>
      <c r="B3" s="68"/>
      <c r="C3" s="195"/>
      <c r="D3" s="195"/>
      <c r="E3" s="195"/>
      <c r="F3" s="195"/>
      <c r="G3" s="195"/>
      <c r="H3" s="195"/>
      <c r="I3" s="195"/>
    </row>
    <row r="4" spans="1:9" ht="30" customHeight="1" thickBot="1">
      <c r="A4" s="182" t="s">
        <v>139</v>
      </c>
      <c r="B4" s="61"/>
      <c r="C4" s="183" t="s">
        <v>19</v>
      </c>
      <c r="D4" s="184"/>
      <c r="E4" s="184"/>
      <c r="F4" s="116" t="s">
        <v>102</v>
      </c>
      <c r="G4" s="116"/>
      <c r="H4" s="116"/>
      <c r="I4" s="117"/>
    </row>
    <row r="5" spans="1:9" ht="15" customHeight="1" thickBot="1">
      <c r="A5" s="182"/>
      <c r="B5" s="61"/>
      <c r="C5" s="57"/>
      <c r="D5" s="25"/>
      <c r="E5" s="25"/>
      <c r="F5" s="26"/>
      <c r="G5" s="27"/>
      <c r="H5" s="27"/>
      <c r="I5" s="27"/>
    </row>
    <row r="6" spans="1:9" ht="50.1" customHeight="1">
      <c r="A6" s="182"/>
      <c r="B6" s="61"/>
      <c r="C6" s="185" t="s">
        <v>34</v>
      </c>
      <c r="D6" s="187" t="s">
        <v>30</v>
      </c>
      <c r="E6" s="188"/>
      <c r="F6" s="59" t="s">
        <v>45</v>
      </c>
      <c r="G6" s="66" t="s">
        <v>106</v>
      </c>
      <c r="H6" s="66" t="s">
        <v>105</v>
      </c>
      <c r="I6" s="60" t="s">
        <v>21</v>
      </c>
    </row>
    <row r="7" spans="1:9" ht="20.100000000000001" customHeight="1">
      <c r="A7" s="182"/>
      <c r="B7" s="61"/>
      <c r="C7" s="186"/>
      <c r="D7" s="29" t="s">
        <v>89</v>
      </c>
      <c r="E7" s="54" t="s">
        <v>91</v>
      </c>
      <c r="F7" s="63">
        <v>0</v>
      </c>
      <c r="G7" s="63"/>
      <c r="H7" s="63"/>
      <c r="I7" s="23">
        <v>0</v>
      </c>
    </row>
    <row r="8" spans="1:9" ht="20.100000000000001" customHeight="1">
      <c r="A8" s="182"/>
      <c r="B8" s="61"/>
      <c r="C8" s="186"/>
      <c r="D8" s="29" t="s">
        <v>90</v>
      </c>
      <c r="E8" s="54" t="s">
        <v>92</v>
      </c>
      <c r="F8" s="63">
        <v>0</v>
      </c>
      <c r="G8" s="63"/>
      <c r="H8" s="63"/>
      <c r="I8" s="23">
        <v>0</v>
      </c>
    </row>
    <row r="9" spans="1:9" ht="20.100000000000001" customHeight="1">
      <c r="A9" s="182"/>
      <c r="B9" s="61"/>
      <c r="C9" s="186"/>
      <c r="D9" s="29" t="s">
        <v>10</v>
      </c>
      <c r="E9" s="54" t="s">
        <v>5</v>
      </c>
      <c r="F9" s="80">
        <v>340100</v>
      </c>
      <c r="G9" s="63"/>
      <c r="H9" s="63"/>
      <c r="I9" s="53">
        <f>F9</f>
        <v>340100</v>
      </c>
    </row>
    <row r="10" spans="1:9" ht="20.100000000000001" customHeight="1">
      <c r="A10" s="182"/>
      <c r="B10" s="61"/>
      <c r="C10" s="186"/>
      <c r="D10" s="29" t="s">
        <v>11</v>
      </c>
      <c r="E10" s="54" t="s">
        <v>6</v>
      </c>
      <c r="F10" s="80">
        <v>2708600</v>
      </c>
      <c r="G10" s="63"/>
      <c r="H10" s="63"/>
      <c r="I10" s="53">
        <f>F10</f>
        <v>2708600</v>
      </c>
    </row>
    <row r="11" spans="1:9" ht="20.100000000000001" customHeight="1">
      <c r="A11" s="182"/>
      <c r="B11" s="61"/>
      <c r="C11" s="186"/>
      <c r="D11" s="29" t="s">
        <v>12</v>
      </c>
      <c r="E11" s="54" t="s">
        <v>7</v>
      </c>
      <c r="F11" s="80">
        <v>21192000</v>
      </c>
      <c r="G11" s="63"/>
      <c r="H11" s="63"/>
      <c r="I11" s="53">
        <f>F11</f>
        <v>21192000</v>
      </c>
    </row>
    <row r="12" spans="1:9" ht="20.100000000000001" customHeight="1">
      <c r="A12" s="182"/>
      <c r="B12" s="61"/>
      <c r="C12" s="186"/>
      <c r="D12" s="29" t="s">
        <v>13</v>
      </c>
      <c r="E12" s="54" t="s">
        <v>8</v>
      </c>
      <c r="F12" s="63">
        <v>0</v>
      </c>
      <c r="G12" s="63"/>
      <c r="H12" s="63"/>
      <c r="I12" s="23">
        <v>0</v>
      </c>
    </row>
    <row r="13" spans="1:9" ht="20.100000000000001" customHeight="1">
      <c r="A13" s="182"/>
      <c r="B13" s="61"/>
      <c r="C13" s="186"/>
      <c r="D13" s="29" t="s">
        <v>14</v>
      </c>
      <c r="E13" s="54" t="s">
        <v>9</v>
      </c>
      <c r="F13" s="80">
        <v>2892000</v>
      </c>
      <c r="G13" s="63"/>
      <c r="H13" s="63"/>
      <c r="I13" s="53">
        <f>F13</f>
        <v>2892000</v>
      </c>
    </row>
    <row r="14" spans="1:9" ht="20.100000000000001" customHeight="1">
      <c r="A14" s="182"/>
      <c r="B14" s="61"/>
      <c r="C14" s="186"/>
      <c r="D14" s="29" t="s">
        <v>107</v>
      </c>
      <c r="E14" s="54" t="s">
        <v>108</v>
      </c>
      <c r="F14" s="63">
        <v>0</v>
      </c>
      <c r="G14" s="63"/>
      <c r="H14" s="63"/>
      <c r="I14" s="23">
        <v>0</v>
      </c>
    </row>
    <row r="15" spans="1:9" ht="20.100000000000001" customHeight="1">
      <c r="A15" s="182"/>
      <c r="B15" s="61"/>
      <c r="C15" s="186"/>
      <c r="D15" s="29" t="s">
        <v>35</v>
      </c>
      <c r="E15" s="54" t="s">
        <v>49</v>
      </c>
      <c r="F15" s="80">
        <v>4850000</v>
      </c>
      <c r="G15" s="63"/>
      <c r="H15" s="63"/>
      <c r="I15" s="53">
        <f>F15</f>
        <v>4850000</v>
      </c>
    </row>
    <row r="16" spans="1:9" ht="20.100000000000001" customHeight="1">
      <c r="A16" s="182"/>
      <c r="B16" s="61"/>
      <c r="C16" s="186"/>
      <c r="D16" s="190" t="s">
        <v>23</v>
      </c>
      <c r="E16" s="190"/>
      <c r="F16" s="15">
        <f>SUM(F9:F15)</f>
        <v>31982700</v>
      </c>
      <c r="G16" s="15">
        <f>SUM(G9:G15)</f>
        <v>0</v>
      </c>
      <c r="H16" s="15">
        <f>SUM(H9:H15)</f>
        <v>0</v>
      </c>
      <c r="I16" s="12">
        <f>SUM(I9:I15)</f>
        <v>31982700</v>
      </c>
    </row>
    <row r="17" spans="1:9" ht="20.100000000000001" customHeight="1">
      <c r="A17" s="182"/>
      <c r="B17" s="61"/>
      <c r="C17" s="166" t="s">
        <v>101</v>
      </c>
      <c r="D17" s="189" t="s">
        <v>16</v>
      </c>
      <c r="E17" s="189"/>
      <c r="F17" s="16"/>
      <c r="G17" s="64"/>
      <c r="H17" s="65"/>
      <c r="I17" s="24">
        <f>SUM(F17:H17)</f>
        <v>0</v>
      </c>
    </row>
    <row r="18" spans="1:9" ht="20.100000000000001" customHeight="1">
      <c r="A18" s="182"/>
      <c r="B18" s="61"/>
      <c r="C18" s="166"/>
      <c r="D18" s="189" t="s">
        <v>18</v>
      </c>
      <c r="E18" s="189"/>
      <c r="F18" s="16"/>
      <c r="G18" s="64"/>
      <c r="H18" s="65"/>
      <c r="I18" s="24">
        <f>SUM(F18:H18)</f>
        <v>0</v>
      </c>
    </row>
    <row r="19" spans="1:9" ht="20.100000000000001" customHeight="1">
      <c r="A19" s="182"/>
      <c r="B19" s="61"/>
      <c r="C19" s="166"/>
      <c r="D19" s="189" t="s">
        <v>24</v>
      </c>
      <c r="E19" s="189"/>
      <c r="F19" s="16"/>
      <c r="G19" s="64"/>
      <c r="H19" s="65"/>
      <c r="I19" s="24">
        <f>SUM(F19:H19)</f>
        <v>0</v>
      </c>
    </row>
    <row r="20" spans="1:9" ht="20.100000000000001" customHeight="1">
      <c r="A20" s="182"/>
      <c r="B20" s="61"/>
      <c r="C20" s="166"/>
      <c r="D20" s="190" t="s">
        <v>26</v>
      </c>
      <c r="E20" s="191"/>
      <c r="F20" s="15">
        <f>SUM(F17:F19)</f>
        <v>0</v>
      </c>
      <c r="G20" s="15">
        <f>SUM(G17:G19)</f>
        <v>0</v>
      </c>
      <c r="H20" s="15">
        <f>H15</f>
        <v>0</v>
      </c>
      <c r="I20" s="12">
        <f>SUM(I17:I19)</f>
        <v>0</v>
      </c>
    </row>
    <row r="21" spans="1:9" ht="20.100000000000001" customHeight="1" thickBot="1">
      <c r="A21" s="182"/>
      <c r="B21" s="61"/>
      <c r="C21" s="192" t="s">
        <v>4</v>
      </c>
      <c r="D21" s="193"/>
      <c r="E21" s="193"/>
      <c r="F21" s="14">
        <f>SUM(F16,F20)</f>
        <v>31982700</v>
      </c>
      <c r="G21" s="14">
        <f>SUM(G16,G20)</f>
        <v>0</v>
      </c>
      <c r="H21" s="14">
        <f>H16</f>
        <v>0</v>
      </c>
      <c r="I21" s="11">
        <f>SUM(I16,I20)</f>
        <v>31982700</v>
      </c>
    </row>
    <row r="22" spans="1:9" ht="77.099999999999994" customHeight="1">
      <c r="B22" s="181"/>
      <c r="C22" s="181"/>
      <c r="D22" s="181"/>
      <c r="E22" s="181"/>
      <c r="F22" s="181"/>
      <c r="G22" s="181"/>
      <c r="H22" s="181"/>
      <c r="I22" s="181"/>
    </row>
  </sheetData>
  <mergeCells count="16">
    <mergeCell ref="B22:I22"/>
    <mergeCell ref="B1:I1"/>
    <mergeCell ref="A4:A21"/>
    <mergeCell ref="C4:E4"/>
    <mergeCell ref="F4:I4"/>
    <mergeCell ref="C6:C16"/>
    <mergeCell ref="D6:E6"/>
    <mergeCell ref="C17:C20"/>
    <mergeCell ref="D19:E19"/>
    <mergeCell ref="D20:E20"/>
    <mergeCell ref="C21:E21"/>
    <mergeCell ref="D16:E16"/>
    <mergeCell ref="D17:E17"/>
    <mergeCell ref="D18:E18"/>
    <mergeCell ref="C2:I2"/>
    <mergeCell ref="C3:I3"/>
  </mergeCells>
  <phoneticPr fontId="1" type="noConversion"/>
  <printOptions horizontalCentered="1"/>
  <pageMargins left="0.19685039370078741" right="0.70866141732283472" top="0.59055118110236227" bottom="0.59055118110236227" header="0.31496062992125984" footer="0.31496062992125984"/>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2016-11-04T06:29:08Z</cp:lastPrinted>
  <dcterms:created xsi:type="dcterms:W3CDTF">2008-02-23T09:06:29Z</dcterms:created>
  <dcterms:modified xsi:type="dcterms:W3CDTF">2016-11-21T06:52:11Z</dcterms:modified>
</cp:coreProperties>
</file>